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autoCompressPictures="0"/>
  <mc:AlternateContent xmlns:mc="http://schemas.openxmlformats.org/markup-compatibility/2006">
    <mc:Choice Requires="x15">
      <x15ac:absPath xmlns:x15ac="http://schemas.microsoft.com/office/spreadsheetml/2010/11/ac" url="C:\Users\andrew.sales\Downloads\"/>
    </mc:Choice>
  </mc:AlternateContent>
  <xr:revisionPtr revIDLastSave="0" documentId="8_{043E2290-F6EB-4116-A94A-A068C78B8050}" xr6:coauthVersionLast="47" xr6:coauthVersionMax="47" xr10:uidLastSave="{00000000-0000-0000-0000-000000000000}"/>
  <bookViews>
    <workbookView xWindow="-93" yWindow="-93" windowWidth="25786" windowHeight="15466" tabRatio="425" xr2:uid="{00000000-000D-0000-FFFF-FFFF00000000}"/>
  </bookViews>
  <sheets>
    <sheet name="TTA Self-Assessment" sheetId="1" r:id="rId1"/>
    <sheet name="Radar Chart by Dimension" sheetId="4" r:id="rId2"/>
  </sheets>
  <definedNames>
    <definedName name="_xlnm.Print_Area" localSheetId="0">'TTA Self-Assessment'!$C:$D</definedName>
    <definedName name="_xlnm.Print_Titles" localSheetId="0">'TTA Self-Assessment'!$4:$8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4" i="1" l="1"/>
  <c r="B49" i="1"/>
  <c r="A49" i="1"/>
  <c r="B50" i="1"/>
  <c r="B51" i="1"/>
  <c r="B52" i="1"/>
  <c r="B53" i="1"/>
  <c r="B54" i="1"/>
  <c r="B55" i="1"/>
  <c r="A55" i="1"/>
  <c r="A54" i="1"/>
  <c r="A53" i="1"/>
  <c r="A52" i="1"/>
  <c r="A51" i="1"/>
  <c r="A50" i="1"/>
  <c r="J46" i="1"/>
  <c r="J27" i="1"/>
  <c r="J28" i="1"/>
  <c r="J29" i="1"/>
  <c r="J30" i="1"/>
  <c r="J31" i="1"/>
  <c r="J32" i="1"/>
  <c r="J33" i="1"/>
  <c r="J34" i="1"/>
  <c r="J35" i="1"/>
  <c r="J10" i="1"/>
  <c r="J11" i="1"/>
  <c r="J12" i="1"/>
  <c r="J13" i="1"/>
  <c r="J14" i="1"/>
  <c r="J15" i="1"/>
  <c r="J16" i="1"/>
  <c r="J17" i="1"/>
  <c r="J18" i="1"/>
  <c r="J19" i="1"/>
  <c r="J20" i="1"/>
  <c r="J21" i="1"/>
  <c r="J22" i="1"/>
  <c r="J23" i="1"/>
  <c r="J24" i="1"/>
  <c r="J25" i="1"/>
  <c r="J36" i="1"/>
  <c r="J37" i="1"/>
  <c r="J38" i="1"/>
  <c r="J39" i="1"/>
  <c r="J40" i="1"/>
  <c r="J41" i="1"/>
  <c r="J42" i="1"/>
  <c r="K42" i="1" s="1"/>
  <c r="C55" i="1" s="1"/>
  <c r="J43" i="1"/>
  <c r="J44" i="1"/>
  <c r="J45" i="1"/>
  <c r="J26" i="1"/>
  <c r="J9" i="1"/>
  <c r="K32" i="1" l="1"/>
  <c r="C53" i="1" s="1"/>
  <c r="K16" i="1"/>
  <c r="C50" i="1" s="1"/>
  <c r="K22" i="1"/>
  <c r="C51" i="1" s="1"/>
  <c r="L9" i="1"/>
  <c r="K9" i="1"/>
  <c r="C49" i="1" s="1"/>
  <c r="L26" i="1"/>
  <c r="L36" i="1"/>
  <c r="K26" i="1"/>
  <c r="K36" i="1"/>
  <c r="M36" i="1"/>
  <c r="M9" i="1"/>
  <c r="M26" i="1"/>
  <c r="C52" i="1" l="1"/>
</calcChain>
</file>

<file path=xl/sharedStrings.xml><?xml version="1.0" encoding="utf-8"?>
<sst xmlns="http://schemas.openxmlformats.org/spreadsheetml/2006/main" count="107" uniqueCount="64">
  <si>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</si>
  <si>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</si>
  <si>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</si>
  <si>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Statement</t>
  </si>
  <si>
    <t>More True
than False</t>
  </si>
  <si>
    <t>More False
than True</t>
  </si>
  <si>
    <t>Not Applicable</t>
  </si>
  <si>
    <t>True</t>
  </si>
  <si>
    <t>False</t>
  </si>
  <si>
    <t>Neither False 
nor True</t>
  </si>
  <si>
    <t>X</t>
  </si>
  <si>
    <t>Score</t>
  </si>
  <si>
    <t>Team and Technical Agility</t>
  </si>
  <si>
    <t>Agile Teams</t>
  </si>
  <si>
    <t>Team of Agile teams</t>
  </si>
  <si>
    <t>Built-in Quality</t>
  </si>
  <si>
    <t>Sub-Dimension</t>
  </si>
  <si>
    <t>Our team is goal-oriented</t>
  </si>
  <si>
    <t>Our team operates in an environment of psychological safety</t>
  </si>
  <si>
    <t>Our team is empowered to make decisions on how best to do our work</t>
  </si>
  <si>
    <t>Our team has all the skills necessary to deliver our work</t>
  </si>
  <si>
    <t>Our team operates at a sustainable pace</t>
  </si>
  <si>
    <t>Our team addresses conflict in a constructive way</t>
  </si>
  <si>
    <t>Our team holds each other accountable for meeting our commitments</t>
  </si>
  <si>
    <t>Our team understands how our work aligns to the strategy</t>
  </si>
  <si>
    <t>All of our team's work comes through the Team Backlog</t>
  </si>
  <si>
    <t>Our team has clearly defined acceptance criteria for our work</t>
  </si>
  <si>
    <t>Our team delivers increments of value each Iteration</t>
  </si>
  <si>
    <t>Our team delivers predictably on our commitments</t>
  </si>
  <si>
    <t>Our team is responsive to change</t>
  </si>
  <si>
    <t>We continuously improve our ways of working as a team</t>
  </si>
  <si>
    <t>We support each other to develop T-shaped skills</t>
  </si>
  <si>
    <t>We incorporate feedback from both customers and stakeholders throughout development</t>
  </si>
  <si>
    <t>We continuously improve the flow of value</t>
  </si>
  <si>
    <t>Our team adheres to well-defined quality standards</t>
  </si>
  <si>
    <t>Our team practices both pairing and peer review</t>
  </si>
  <si>
    <t>Our team applies collective ownership to our work</t>
  </si>
  <si>
    <t>Our team's testing practices catch defects early</t>
  </si>
  <si>
    <t>Our team validates work in a 'production-like environment'</t>
  </si>
  <si>
    <t>Our team contributes to maintaining the health of the Solution</t>
  </si>
  <si>
    <t>Our Solution(s) meet appropriate performance, security, and usability standards</t>
  </si>
  <si>
    <t>Our team gathers feedback from users</t>
  </si>
  <si>
    <t>Our team addresses problems in a timely manner</t>
  </si>
  <si>
    <t>Our team prevents problems from reoccurring by addressing the root cause</t>
  </si>
  <si>
    <t>The ART is organized to optimize value delivery</t>
  </si>
  <si>
    <t>The ART includes the necessary people to develop and deliver the Solution</t>
  </si>
  <si>
    <t>Our team works well with the other teams</t>
  </si>
  <si>
    <t>Our team achieves alignment with the other teams, and stakeholders, as a result of PI Planning</t>
  </si>
  <si>
    <t>Our team can rely on the other teams to deliver work on which we are dependent</t>
  </si>
  <si>
    <t>Our team synchronizes with the other teams throughout the PI</t>
  </si>
  <si>
    <t>Our team continuously integrates work with the other teams</t>
  </si>
  <si>
    <t>The ART develops the Solution incrementally</t>
  </si>
  <si>
    <t>The ART measures progress based on the objective evaluation of the working Solution</t>
  </si>
  <si>
    <t>The ART can release on demand</t>
  </si>
  <si>
    <t>The ART meets on a cadence to identify problems and implement improvements</t>
  </si>
  <si>
    <t>x</t>
  </si>
  <si>
    <t>Agile Teams: Teamwork</t>
  </si>
  <si>
    <t>Agile Teams: Value Delivery</t>
  </si>
  <si>
    <t>Agile Teams: Learning and Improving</t>
  </si>
  <si>
    <t>Built-in Quality: Quality Practices</t>
  </si>
  <si>
    <t>Built-in Quality: Customer Satisfaction</t>
  </si>
  <si>
    <t>Team of Agile Teams: Organization and Alignment</t>
  </si>
  <si>
    <t>Team of Agile Teams</t>
  </si>
  <si>
    <t>Team of Agile Teams: Delivery Execution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</si>
</sst>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2">
    <border>
      <left/>
      <right/>
      <top/>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style="thin">
        <color indexed="64"/>
      </left>
      <right style="medium">
        <color auto="1"/>
      </right>
      <top/>
      <bottom style="medium">
        <color auto="1"/>
      </bottom>
      <diagonal/>
    </border>
    <border>
      <left style="medium">
        <color auto="1"/>
      </left>
      <right/>
      <top style="medium">
        <color auto="1"/>
      </top>
      <bottom style="thin">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indexed="64"/>
      </bottom>
      <diagonal/>
    </border>
    <border>
      <left style="medium">
        <color auto="1"/>
      </left>
      <right style="medium">
        <color auto="1"/>
      </right>
      <top style="thin">
        <color auto="1"/>
      </top>
      <bottom/>
      <diagonal/>
    </border>
    <border>
      <left style="thin">
        <color indexed="64"/>
      </left>
      <right style="medium">
        <color auto="1"/>
      </right>
      <top style="medium">
        <color auto="1"/>
      </top>
      <bottom/>
      <diagonal/>
    </border>
    <border>
      <left/>
      <right style="medium">
        <color auto="1"/>
      </right>
      <top style="medium">
        <color auto="1"/>
      </top>
      <bottom style="medium">
        <color auto="1"/>
      </bottom>
      <diagonal/>
    </border>
    <border>
      <left style="medium">
        <color indexed="64"/>
      </left>
      <right/>
      <top style="thin">
        <color indexed="64"/>
      </top>
      <bottom/>
      <diagonal/>
    </border>
    <border>
      <left/>
      <right/>
      <top style="medium">
        <color indexed="64"/>
      </top>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diagonal/>
    </border>
    <border>
      <left/>
      <right style="medium">
        <color auto="1"/>
      </right>
      <top style="medium">
        <color indexed="64"/>
      </top>
      <bottom style="thin">
        <color auto="1"/>
      </bottom>
      <diagonal/>
    </border>
    <border>
      <left/>
      <right style="medium">
        <color auto="1"/>
      </right>
      <top style="thin">
        <color auto="1"/>
      </top>
      <bottom style="medium">
        <color auto="1"/>
      </bottom>
      <diagonal/>
    </border>
  </borders>
  <cellStyleXfs count="1">
    <xf numFmtId="0" fontId="0" fillId="0" borderId="0"/>
  </cellStyleXfs>
  <cellXfs count="101">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0" fillId="0" borderId="0" xfId="0" applyFont="1"/>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4" fillId="0" borderId="1" xfId="0" applyFont="1" applyFill="1" applyBorder="1"/>
    <xf numFmtId="0" fontId="4" fillId="0" borderId="0" xfId="0" applyFont="1" applyFill="1"/>
    <xf numFmtId="0" fontId="3" fillId="0" borderId="0" xfId="0" applyFont="1" applyFill="1"/>
    <xf numFmtId="0" fontId="2" fillId="0" borderId="0" xfId="0" applyFont="1" applyFill="1" applyBorder="1" applyAlignment="1">
      <alignment vertical="top"/>
    </xf>
    <xf numFmtId="0" fontId="1" fillId="0" borderId="1"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0" fontId="1" fillId="0" borderId="8" xfId="0" applyFont="1" applyFill="1" applyBorder="1"/>
    <xf numFmtId="0" fontId="1" fillId="0" borderId="9" xfId="0" applyFont="1" applyFill="1" applyBorder="1"/>
    <xf numFmtId="0" fontId="4" fillId="0" borderId="9" xfId="0" applyFont="1" applyFill="1" applyBorder="1"/>
    <xf numFmtId="0" fontId="1" fillId="0" borderId="11" xfId="0" applyFont="1" applyFill="1" applyBorder="1" applyAlignment="1">
      <alignment vertical="top"/>
    </xf>
    <xf numFmtId="0" fontId="1" fillId="0" borderId="0" xfId="0" applyFont="1" applyAlignment="1">
      <alignment wrapText="1"/>
    </xf>
    <xf numFmtId="0" fontId="1" fillId="0" borderId="15" xfId="0" applyFont="1" applyFill="1" applyBorder="1"/>
    <xf numFmtId="0" fontId="4" fillId="0" borderId="17" xfId="0" applyFont="1" applyFill="1" applyBorder="1"/>
    <xf numFmtId="0" fontId="4" fillId="0" borderId="15" xfId="0" applyFont="1" applyFill="1" applyBorder="1"/>
    <xf numFmtId="0" fontId="3" fillId="0" borderId="7" xfId="0" applyFont="1" applyFill="1" applyBorder="1"/>
    <xf numFmtId="0" fontId="3" fillId="0" borderId="8" xfId="0" applyFont="1" applyFill="1" applyBorder="1"/>
    <xf numFmtId="0" fontId="1" fillId="0" borderId="5" xfId="0" applyFont="1" applyBorder="1" applyAlignment="1">
      <alignment vertical="center"/>
    </xf>
    <xf numFmtId="0" fontId="1" fillId="0" borderId="10" xfId="0" applyFont="1" applyBorder="1"/>
    <xf numFmtId="0" fontId="1" fillId="0" borderId="14" xfId="0" applyFont="1" applyBorder="1"/>
    <xf numFmtId="0" fontId="1" fillId="0" borderId="4" xfId="0" applyFont="1" applyBorder="1"/>
    <xf numFmtId="0" fontId="1" fillId="0" borderId="18" xfId="0" applyFont="1" applyFill="1" applyBorder="1"/>
    <xf numFmtId="0" fontId="2" fillId="0" borderId="13" xfId="0" applyFont="1" applyBorder="1"/>
    <xf numFmtId="0" fontId="1" fillId="0" borderId="7" xfId="0" applyFont="1" applyBorder="1"/>
    <xf numFmtId="0" fontId="1" fillId="0" borderId="12" xfId="0" applyFont="1" applyBorder="1"/>
    <xf numFmtId="0" fontId="1" fillId="0" borderId="16" xfId="0" applyFont="1" applyBorder="1" applyAlignment="1">
      <alignment horizontal="right"/>
    </xf>
    <xf numFmtId="2" fontId="3" fillId="0" borderId="5" xfId="0" applyNumberFormat="1" applyFont="1" applyBorder="1" applyAlignment="1">
      <alignment wrapText="1"/>
    </xf>
    <xf numFmtId="0" fontId="4" fillId="0" borderId="19" xfId="0" applyFont="1" applyFill="1" applyBorder="1"/>
    <xf numFmtId="0" fontId="4" fillId="0" borderId="20" xfId="0" applyFont="1" applyFill="1" applyBorder="1"/>
    <xf numFmtId="0" fontId="4" fillId="0" borderId="21" xfId="0" applyFont="1" applyFill="1" applyBorder="1"/>
    <xf numFmtId="0" fontId="1" fillId="0" borderId="9" xfId="0" applyFont="1" applyBorder="1" applyAlignment="1">
      <alignment horizontal="right"/>
    </xf>
    <xf numFmtId="0" fontId="1" fillId="0" borderId="8" xfId="0" applyFont="1" applyBorder="1" applyAlignment="1">
      <alignment horizontal="right"/>
    </xf>
    <xf numFmtId="0" fontId="1" fillId="0" borderId="15" xfId="0" applyFont="1" applyBorder="1" applyAlignment="1">
      <alignment horizontal="right"/>
    </xf>
    <xf numFmtId="0" fontId="4" fillId="0" borderId="22" xfId="0" applyFont="1" applyFill="1" applyBorder="1"/>
    <xf numFmtId="0" fontId="1" fillId="0" borderId="23" xfId="0" applyFont="1" applyBorder="1" applyAlignment="1">
      <alignment horizontal="right"/>
    </xf>
    <xf numFmtId="2" fontId="1" fillId="0" borderId="16" xfId="0" applyNumberFormat="1" applyFont="1" applyBorder="1" applyAlignment="1">
      <alignment horizontal="right"/>
    </xf>
    <xf numFmtId="0" fontId="6" fillId="2" borderId="3" xfId="0" applyFont="1" applyFill="1" applyBorder="1" applyAlignment="1">
      <alignment wrapText="1"/>
    </xf>
    <xf numFmtId="0" fontId="6" fillId="2" borderId="14" xfId="0" applyFont="1" applyFill="1" applyBorder="1" applyAlignment="1">
      <alignment wrapText="1"/>
    </xf>
    <xf numFmtId="49" fontId="6" fillId="2" borderId="14" xfId="0" applyNumberFormat="1" applyFont="1" applyFill="1" applyBorder="1" applyAlignment="1">
      <alignment horizontal="center" vertical="center"/>
    </xf>
    <xf numFmtId="0" fontId="6" fillId="2" borderId="24" xfId="0" applyFont="1" applyFill="1" applyBorder="1" applyAlignment="1">
      <alignment horizontal="center" vertical="center" wrapText="1"/>
    </xf>
    <xf numFmtId="49" fontId="6" fillId="2" borderId="24" xfId="0" applyNumberFormat="1" applyFont="1" applyFill="1" applyBorder="1" applyAlignment="1">
      <alignment horizontal="center" vertical="center"/>
    </xf>
    <xf numFmtId="0" fontId="6" fillId="2" borderId="14" xfId="0" applyFont="1" applyFill="1" applyBorder="1" applyAlignment="1">
      <alignment horizontal="center" vertical="center" wrapText="1"/>
    </xf>
    <xf numFmtId="0" fontId="1" fillId="0" borderId="10" xfId="0" applyFont="1" applyFill="1" applyBorder="1"/>
    <xf numFmtId="0" fontId="4" fillId="0" borderId="10" xfId="0" applyFont="1" applyFill="1" applyBorder="1"/>
    <xf numFmtId="2" fontId="1" fillId="0" borderId="9" xfId="0" applyNumberFormat="1" applyFont="1" applyBorder="1" applyAlignment="1">
      <alignment horizontal="right"/>
    </xf>
    <xf numFmtId="0" fontId="6" fillId="2" borderId="25" xfId="0" applyFont="1" applyFill="1" applyBorder="1" applyAlignment="1">
      <alignment horizontal="center" vertical="center" wrapText="1"/>
    </xf>
    <xf numFmtId="0" fontId="2" fillId="0" borderId="2"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vertical="top"/>
    </xf>
    <xf numFmtId="0" fontId="2" fillId="0" borderId="3" xfId="0" applyFont="1" applyBorder="1"/>
    <xf numFmtId="0" fontId="2" fillId="0" borderId="27" xfId="0" applyFont="1" applyBorder="1"/>
    <xf numFmtId="0" fontId="1" fillId="0" borderId="16" xfId="0" applyFont="1" applyFill="1" applyBorder="1"/>
    <xf numFmtId="0" fontId="4" fillId="0" borderId="28" xfId="0" applyFont="1" applyFill="1" applyBorder="1"/>
    <xf numFmtId="0" fontId="1" fillId="0" borderId="12" xfId="0" applyFont="1" applyFill="1" applyBorder="1"/>
    <xf numFmtId="0" fontId="4" fillId="0" borderId="18" xfId="0" applyFont="1" applyFill="1" applyBorder="1"/>
    <xf numFmtId="0" fontId="4" fillId="0" borderId="4" xfId="0" applyFont="1" applyFill="1" applyBorder="1"/>
    <xf numFmtId="0" fontId="2" fillId="0" borderId="27" xfId="0" applyFont="1" applyFill="1" applyBorder="1" applyAlignment="1">
      <alignment vertical="top"/>
    </xf>
    <xf numFmtId="0" fontId="4" fillId="0" borderId="16" xfId="0" applyFont="1" applyFill="1" applyBorder="1"/>
    <xf numFmtId="0" fontId="4" fillId="0" borderId="12" xfId="0" applyFont="1" applyFill="1" applyBorder="1"/>
    <xf numFmtId="0" fontId="4" fillId="0" borderId="23" xfId="0" applyFont="1" applyFill="1" applyBorder="1"/>
    <xf numFmtId="0" fontId="4" fillId="0" borderId="29" xfId="0" applyFont="1" applyFill="1" applyBorder="1"/>
    <xf numFmtId="0" fontId="4" fillId="0" borderId="26" xfId="0" applyFont="1" applyFill="1" applyBorder="1"/>
    <xf numFmtId="0" fontId="1" fillId="0" borderId="12" xfId="0" applyFont="1" applyBorder="1" applyAlignment="1">
      <alignment horizontal="right"/>
    </xf>
    <xf numFmtId="0" fontId="1" fillId="0" borderId="3" xfId="0" applyFont="1" applyBorder="1"/>
    <xf numFmtId="0" fontId="1" fillId="0" borderId="2" xfId="0" applyFont="1" applyBorder="1"/>
    <xf numFmtId="0" fontId="2" fillId="0" borderId="2" xfId="0" applyFont="1" applyBorder="1"/>
    <xf numFmtId="0" fontId="8" fillId="3" borderId="0" xfId="0" applyFont="1" applyFill="1" applyBorder="1" applyAlignment="1">
      <alignment horizontal="centerContinuous"/>
    </xf>
    <xf numFmtId="0" fontId="8" fillId="3" borderId="0" xfId="0" applyFont="1" applyFill="1" applyBorder="1" applyAlignment="1">
      <alignment horizontal="center" vertical="center"/>
    </xf>
    <xf numFmtId="0" fontId="6" fillId="3" borderId="0" xfId="0" applyFont="1" applyFill="1" applyBorder="1" applyAlignment="1">
      <alignment horizontal="centerContinuous" vertical="center"/>
    </xf>
    <xf numFmtId="0" fontId="6" fillId="3" borderId="0" xfId="0" applyFont="1" applyFill="1" applyBorder="1" applyAlignment="1">
      <alignment vertical="center"/>
    </xf>
    <xf numFmtId="0" fontId="7" fillId="3" borderId="0" xfId="0" applyFont="1" applyFill="1" applyBorder="1" applyAlignment="1">
      <alignment horizontal="centerContinuous"/>
    </xf>
    <xf numFmtId="0" fontId="1" fillId="3" borderId="0" xfId="0" applyFont="1" applyFill="1" applyBorder="1" applyAlignment="1">
      <alignment horizontal="left" vertical="center"/>
    </xf>
    <xf numFmtId="0" fontId="9" fillId="3" borderId="0" xfId="0" applyFont="1" applyFill="1" applyBorder="1" applyAlignment="1">
      <alignment horizontal="left"/>
    </xf>
    <xf numFmtId="0" fontId="6" fillId="3" borderId="0" xfId="0" applyFont="1" applyFill="1" applyBorder="1" applyAlignment="1">
      <alignment horizontal="left" vertical="center"/>
    </xf>
    <xf numFmtId="0" fontId="2" fillId="3" borderId="0" xfId="0" applyFont="1" applyFill="1" applyBorder="1" applyAlignment="1">
      <alignment vertical="center"/>
    </xf>
    <xf numFmtId="0" fontId="1" fillId="0" borderId="23" xfId="0" applyFont="1" applyFill="1" applyBorder="1"/>
    <xf numFmtId="0" fontId="4" fillId="0" borderId="30" xfId="0" applyFont="1" applyFill="1" applyBorder="1"/>
    <xf numFmtId="0" fontId="1" fillId="0" borderId="6" xfId="0" applyFont="1" applyBorder="1" applyAlignment="1">
      <alignment horizontal="right"/>
    </xf>
    <xf numFmtId="2" fontId="1" fillId="0" borderId="30" xfId="0" applyNumberFormat="1" applyFont="1" applyBorder="1" applyAlignment="1">
      <alignment horizontal="right"/>
    </xf>
    <xf numFmtId="0" fontId="3" fillId="0" borderId="6" xfId="0" applyFont="1" applyFill="1" applyBorder="1"/>
    <xf numFmtId="0" fontId="4" fillId="0" borderId="31" xfId="0" applyFont="1" applyFill="1" applyBorder="1"/>
    <xf numFmtId="0" fontId="3" fillId="0" borderId="4" xfId="0" applyFont="1" applyBorder="1" applyAlignment="1">
      <alignment vertical="top"/>
    </xf>
    <xf numFmtId="0" fontId="3" fillId="0" borderId="11" xfId="0" applyFont="1" applyBorder="1" applyAlignment="1">
      <alignment vertical="top"/>
    </xf>
    <xf numFmtId="0" fontId="2" fillId="0" borderId="0" xfId="0" applyFont="1" applyBorder="1"/>
    <xf numFmtId="0" fontId="3" fillId="0" borderId="15" xfId="0" applyFont="1" applyBorder="1"/>
    <xf numFmtId="0" fontId="6" fillId="2" borderId="13" xfId="0" applyFont="1" applyFill="1" applyBorder="1" applyAlignment="1">
      <alignment horizontal="center" vertical="center" wrapText="1"/>
    </xf>
    <xf numFmtId="0" fontId="1" fillId="0" borderId="31" xfId="0" applyFont="1" applyBorder="1" applyAlignment="1">
      <alignment horizontal="right"/>
    </xf>
    <xf numFmtId="0" fontId="3" fillId="0" borderId="23" xfId="0" applyFont="1" applyFill="1" applyBorder="1"/>
    <xf numFmtId="0" fontId="3" fillId="0" borderId="16"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Team and Technical Agility </a:t>
            </a:r>
            <a:r>
              <a:rPr lang="en-US" sz="1600" b="1" i="0" u="none" strike="noStrike" baseline="0">
                <a:effectLst/>
              </a:rPr>
              <a:t>Self-Assessment</a:t>
            </a:r>
            <a:r>
              <a:rPr lang="en-US" sz="1600" b="1" i="0" u="none" strike="noStrike" baseline="0"/>
              <a:t> </a:t>
            </a:r>
            <a:endParaRPr lang="en-US"/>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spPr>
            <a:ln w="38100">
              <a:solidFill>
                <a:srgbClr val="C00000"/>
              </a:solidFill>
              <a:prstDash val="solid"/>
            </a:ln>
          </c:spPr>
          <c:marker>
            <c:spPr>
              <a:ln>
                <a:solidFill>
                  <a:srgbClr val="C00000"/>
                </a:solidFill>
              </a:ln>
            </c:spPr>
          </c:marker>
          <c:cat>
            <c:strRef>
              <c:f>'TTA Self-Assessment'!$B$49:$B$55</c:f>
              <c:strCache>
                <c:ptCount val="7"/>
                <c:pt idx="0">
                  <c:v>Agile Teams: Teamwork</c:v>
                </c:pt>
                <c:pt idx="1">
                  <c:v>Agile Teams: Value Delivery</c:v>
                </c:pt>
                <c:pt idx="2">
                  <c:v>Agile Teams: Learning and Improving</c:v>
                </c:pt>
                <c:pt idx="3">
                  <c:v>Built-in Quality: Quality Practices</c:v>
                </c:pt>
                <c:pt idx="4">
                  <c:v>Built-in Quality: Customer Satisfaction</c:v>
                </c:pt>
                <c:pt idx="5">
                  <c:v>Team of Agile Teams: Organization and Alignment</c:v>
                </c:pt>
                <c:pt idx="6">
                  <c:v>Team of Agile Teams: Delivery Execution</c:v>
                </c:pt>
              </c:strCache>
            </c:strRef>
          </c:cat>
          <c:val>
            <c:numRef>
              <c:f>'TTA Self-Assessment'!$C$49:$C$55</c:f>
              <c:numCache>
                <c:formatCode>0.00</c:formatCode>
                <c:ptCount val="7"/>
                <c:pt idx="0">
                  <c:v>4.4285714285714288</c:v>
                </c:pt>
                <c:pt idx="1">
                  <c:v>3.1666666666666665</c:v>
                </c:pt>
                <c:pt idx="2">
                  <c:v>4.75</c:v>
                </c:pt>
                <c:pt idx="3">
                  <c:v>1.8333333333333333</c:v>
                </c:pt>
                <c:pt idx="4">
                  <c:v>3.5</c:v>
                </c:pt>
                <c:pt idx="5">
                  <c:v>2.8333333333333335</c:v>
                </c:pt>
                <c:pt idx="6">
                  <c:v>4</c:v>
                </c:pt>
              </c:numCache>
            </c:numRef>
          </c:val>
          <c:extLst>
            <c:ext xmlns:c16="http://schemas.microsoft.com/office/drawing/2014/chart" uri="{C3380CC4-5D6E-409C-BE32-E72D297353CC}">
              <c16:uniqueId val="{00000000-F3CF-47EC-A107-DAAC3C18B18F}"/>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62640"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 y="0"/>
    <xdr:ext cx="12369800" cy="6908800"/>
    <xdr:graphicFrame macro="">
      <xdr:nvGraphicFramePr>
        <xdr:cNvPr id="3" name="Chart 2">
          <a:extLst>
            <a:ext uri="{FF2B5EF4-FFF2-40B4-BE49-F238E27FC236}">
              <a16:creationId xmlns:a16="http://schemas.microsoft.com/office/drawing/2014/main" id="{1E4FC66F-4BAA-436C-AF3D-5EB5F43404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5"/>
  <sheetViews>
    <sheetView showGridLines="0" tabSelected="1" zoomScale="115" zoomScaleNormal="115" zoomScaleSheetLayoutView="100" zoomScalePageLayoutView="143" workbookViewId="0">
      <pane xSplit="1" ySplit="8" topLeftCell="B37" activePane="bottomRight" state="frozen"/>
      <selection pane="topRight" activeCell="C1" sqref="C1"/>
      <selection pane="bottomLeft" activeCell="A9" sqref="A9"/>
      <selection pane="bottomRight" activeCell="A53" sqref="A53"/>
    </sheetView>
  </sheetViews>
  <sheetFormatPr defaultColWidth="11.41015625" defaultRowHeight="12.7" x14ac:dyDescent="0.4"/>
  <cols>
    <col min="1" max="1" width="18.1171875" style="10" customWidth="1"/>
    <col min="2" max="2" width="43.5859375" style="10" customWidth="1"/>
    <col min="3" max="3" width="94.1171875" style="2" customWidth="1"/>
    <col min="4" max="4" width="11.29296875" style="1" customWidth="1"/>
    <col min="5" max="12" width="11.41015625" style="1"/>
    <col min="13" max="13" width="0" style="1" hidden="1" customWidth="1"/>
    <col min="14" max="16384" width="11.41015625" style="1"/>
  </cols>
  <sheetData>
    <row r="1" spans="1:13" s="5" customFormat="1" ht="27.95" customHeight="1" x14ac:dyDescent="0.55000000000000004">
      <c r="A1" s="7"/>
      <c r="B1" s="82"/>
      <c r="D1" s="78"/>
    </row>
    <row r="2" spans="1:13" s="6" customFormat="1" ht="21" customHeight="1" x14ac:dyDescent="0.4">
      <c r="A2" s="7"/>
      <c r="B2" s="83" t="s">
        <v>1</v>
      </c>
      <c r="D2" s="79"/>
    </row>
    <row r="3" spans="1:13" s="5" customFormat="1" ht="21" customHeight="1" x14ac:dyDescent="0.6">
      <c r="A3" s="7"/>
      <c r="B3" s="84" t="s">
        <v>12</v>
      </c>
      <c r="D3" s="78"/>
    </row>
    <row r="4" spans="1:13" s="4" customFormat="1" ht="15.75" customHeight="1" x14ac:dyDescent="0.4">
      <c r="A4" s="8"/>
      <c r="B4" s="85" t="s">
        <v>2</v>
      </c>
      <c r="D4" s="80"/>
    </row>
    <row r="5" spans="1:13" s="4" customFormat="1" ht="3.75" customHeight="1" x14ac:dyDescent="0.4">
      <c r="A5" s="8"/>
      <c r="B5" s="8"/>
      <c r="C5" s="86"/>
      <c r="D5" s="81"/>
    </row>
    <row r="6" spans="1:13" s="4" customFormat="1" ht="15.75" customHeight="1" x14ac:dyDescent="0.4">
      <c r="A6" s="8"/>
      <c r="B6" s="8"/>
      <c r="C6" s="86"/>
      <c r="D6" s="81"/>
    </row>
    <row r="7" spans="1:13" s="4" customFormat="1" ht="3.75" customHeight="1" thickBot="1" x14ac:dyDescent="0.45">
      <c r="A7" s="8"/>
      <c r="B7" s="8"/>
      <c r="C7" s="86"/>
      <c r="D7" s="81"/>
    </row>
    <row r="8" spans="1:13" s="3" customFormat="1" ht="33.950000000000003" customHeight="1" thickBot="1" x14ac:dyDescent="0.45">
      <c r="A8" s="48" t="s">
        <v>0</v>
      </c>
      <c r="B8" s="48" t="s">
        <v>16</v>
      </c>
      <c r="C8" s="49" t="s">
        <v>3</v>
      </c>
      <c r="D8" s="50" t="s">
        <v>7</v>
      </c>
      <c r="E8" s="51" t="s">
        <v>4</v>
      </c>
      <c r="F8" s="51" t="s">
        <v>9</v>
      </c>
      <c r="G8" s="51" t="s">
        <v>5</v>
      </c>
      <c r="H8" s="52" t="s">
        <v>8</v>
      </c>
      <c r="I8" s="51" t="s">
        <v>6</v>
      </c>
      <c r="J8" s="53" t="s">
        <v>11</v>
      </c>
      <c r="K8" s="97" t="s">
        <v>16</v>
      </c>
      <c r="L8" s="51" t="s">
        <v>0</v>
      </c>
      <c r="M8" s="57" t="s">
        <v>0</v>
      </c>
    </row>
    <row r="9" spans="1:13" s="12" customFormat="1" ht="12.95" customHeight="1" x14ac:dyDescent="0.35">
      <c r="A9" s="61" t="s">
        <v>13</v>
      </c>
      <c r="B9" s="62" t="s">
        <v>56</v>
      </c>
      <c r="C9" s="31" t="s">
        <v>17</v>
      </c>
      <c r="D9" s="63" t="s">
        <v>10</v>
      </c>
      <c r="E9" s="64"/>
      <c r="F9" s="64"/>
      <c r="G9" s="64"/>
      <c r="H9" s="64"/>
      <c r="I9" s="39"/>
      <c r="J9" s="37">
        <f t="shared" ref="J9:J46" si="0">IF(D9="X",5,IF(E9="X",4,IF(F9="X",3,IF(G9="X",2,IF(H9="X",1,IF(I9="X","#N/A",""))))))</f>
        <v>5</v>
      </c>
      <c r="K9" s="47">
        <f>IF(SUM(J9:J15)=0,NA(),AVERAGEIF(J9:J15,"&lt;&gt;0"))</f>
        <v>4.4285714285714288</v>
      </c>
      <c r="L9" s="47">
        <f>IF(SUM(J9:J25)=0,NA(),AVERAGEIF(J9:J25,"&lt;&gt;0"))</f>
        <v>4.0588235294117645</v>
      </c>
      <c r="M9" s="25">
        <f>AVERAGE(J9:J16)</f>
        <v>4.5</v>
      </c>
    </row>
    <row r="10" spans="1:13" s="12" customFormat="1" ht="12.95" customHeight="1" x14ac:dyDescent="0.35">
      <c r="A10" s="58"/>
      <c r="B10" s="14"/>
      <c r="C10" s="30" t="s">
        <v>18</v>
      </c>
      <c r="D10" s="20" t="s">
        <v>10</v>
      </c>
      <c r="E10" s="11"/>
      <c r="F10" s="11"/>
      <c r="G10" s="11"/>
      <c r="H10" s="11"/>
      <c r="I10" s="40"/>
      <c r="J10" s="43">
        <f t="shared" si="0"/>
        <v>5</v>
      </c>
      <c r="K10" s="43"/>
      <c r="L10" s="18"/>
      <c r="M10" s="17"/>
    </row>
    <row r="11" spans="1:13" s="12" customFormat="1" ht="12.95" customHeight="1" x14ac:dyDescent="0.35">
      <c r="A11" s="58"/>
      <c r="B11" s="14"/>
      <c r="C11" s="30" t="s">
        <v>19</v>
      </c>
      <c r="D11" s="21"/>
      <c r="E11" s="15" t="s">
        <v>10</v>
      </c>
      <c r="F11" s="11"/>
      <c r="G11" s="11"/>
      <c r="H11" s="11"/>
      <c r="I11" s="40"/>
      <c r="J11" s="43">
        <f t="shared" si="0"/>
        <v>4</v>
      </c>
      <c r="K11" s="43"/>
      <c r="L11" s="18"/>
      <c r="M11" s="17"/>
    </row>
    <row r="12" spans="1:13" s="12" customFormat="1" ht="12.95" customHeight="1" x14ac:dyDescent="0.35">
      <c r="A12" s="58"/>
      <c r="B12" s="14"/>
      <c r="C12" s="30" t="s">
        <v>20</v>
      </c>
      <c r="D12" s="21"/>
      <c r="E12" s="15" t="s">
        <v>10</v>
      </c>
      <c r="F12" s="11"/>
      <c r="G12" s="11"/>
      <c r="H12" s="15"/>
      <c r="I12" s="40"/>
      <c r="J12" s="43">
        <f t="shared" si="0"/>
        <v>4</v>
      </c>
      <c r="K12" s="43"/>
      <c r="L12" s="18"/>
      <c r="M12" s="17"/>
    </row>
    <row r="13" spans="1:13" s="12" customFormat="1" ht="12.95" customHeight="1" x14ac:dyDescent="0.35">
      <c r="A13" s="59"/>
      <c r="B13" s="9"/>
      <c r="C13" s="30" t="s">
        <v>21</v>
      </c>
      <c r="D13" s="21"/>
      <c r="E13" s="15" t="s">
        <v>10</v>
      </c>
      <c r="F13" s="11"/>
      <c r="G13" s="11"/>
      <c r="H13" s="11"/>
      <c r="I13" s="40"/>
      <c r="J13" s="43">
        <f t="shared" si="0"/>
        <v>4</v>
      </c>
      <c r="K13" s="43"/>
      <c r="L13" s="18"/>
      <c r="M13" s="17"/>
    </row>
    <row r="14" spans="1:13" s="12" customFormat="1" ht="12.95" customHeight="1" x14ac:dyDescent="0.35">
      <c r="A14" s="59"/>
      <c r="B14" s="9"/>
      <c r="C14" s="30" t="s">
        <v>22</v>
      </c>
      <c r="D14" s="21"/>
      <c r="E14" s="15" t="s">
        <v>10</v>
      </c>
      <c r="F14" s="11"/>
      <c r="G14" s="11"/>
      <c r="H14" s="11"/>
      <c r="I14" s="40"/>
      <c r="J14" s="43">
        <f t="shared" si="0"/>
        <v>4</v>
      </c>
      <c r="K14" s="43"/>
      <c r="L14" s="18"/>
      <c r="M14" s="17"/>
    </row>
    <row r="15" spans="1:13" s="12" customFormat="1" ht="12.95" customHeight="1" thickBot="1" x14ac:dyDescent="0.4">
      <c r="A15" s="60"/>
      <c r="B15" s="22"/>
      <c r="C15" s="36" t="s">
        <v>23</v>
      </c>
      <c r="D15" s="65" t="s">
        <v>10</v>
      </c>
      <c r="E15" s="66"/>
      <c r="F15" s="66"/>
      <c r="G15" s="66"/>
      <c r="H15" s="66"/>
      <c r="I15" s="67"/>
      <c r="J15" s="44">
        <f t="shared" si="0"/>
        <v>5</v>
      </c>
      <c r="K15" s="44"/>
      <c r="L15" s="26"/>
      <c r="M15" s="17"/>
    </row>
    <row r="16" spans="1:13" s="12" customFormat="1" ht="12.95" customHeight="1" x14ac:dyDescent="0.35">
      <c r="A16" s="61" t="s">
        <v>13</v>
      </c>
      <c r="B16" s="68" t="s">
        <v>57</v>
      </c>
      <c r="C16" s="31" t="s">
        <v>24</v>
      </c>
      <c r="D16" s="63" t="s">
        <v>10</v>
      </c>
      <c r="E16" s="64"/>
      <c r="F16" s="64"/>
      <c r="G16" s="64"/>
      <c r="H16" s="64"/>
      <c r="I16" s="39"/>
      <c r="J16" s="37">
        <f t="shared" si="0"/>
        <v>5</v>
      </c>
      <c r="K16" s="47">
        <f>IF(SUM(J16:J21)=0,NA(),AVERAGEIF(J16:J21,"&lt;&gt;0"))</f>
        <v>3.1666666666666665</v>
      </c>
      <c r="L16" s="69"/>
      <c r="M16" s="17"/>
    </row>
    <row r="17" spans="1:13" s="12" customFormat="1" ht="12.95" customHeight="1" x14ac:dyDescent="0.35">
      <c r="A17" s="59"/>
      <c r="B17" s="9"/>
      <c r="C17" s="30" t="s">
        <v>25</v>
      </c>
      <c r="D17" s="20"/>
      <c r="E17" s="15" t="s">
        <v>10</v>
      </c>
      <c r="F17" s="11"/>
      <c r="G17" s="11"/>
      <c r="H17" s="11"/>
      <c r="I17" s="40"/>
      <c r="J17" s="43">
        <f t="shared" si="0"/>
        <v>4</v>
      </c>
      <c r="K17" s="42"/>
      <c r="L17" s="21"/>
      <c r="M17" s="17"/>
    </row>
    <row r="18" spans="1:13" s="12" customFormat="1" ht="12.95" customHeight="1" x14ac:dyDescent="0.35">
      <c r="A18" s="59"/>
      <c r="B18" s="9"/>
      <c r="C18" s="30" t="s">
        <v>26</v>
      </c>
      <c r="D18" s="20"/>
      <c r="E18" s="11"/>
      <c r="F18" s="11"/>
      <c r="G18" s="11"/>
      <c r="H18" s="15" t="s">
        <v>10</v>
      </c>
      <c r="I18" s="40"/>
      <c r="J18" s="43">
        <f t="shared" si="0"/>
        <v>1</v>
      </c>
      <c r="K18" s="42"/>
      <c r="L18" s="21"/>
      <c r="M18" s="17"/>
    </row>
    <row r="19" spans="1:13" s="12" customFormat="1" ht="12.95" customHeight="1" x14ac:dyDescent="0.35">
      <c r="A19" s="59"/>
      <c r="B19" s="9"/>
      <c r="C19" s="30" t="s">
        <v>27</v>
      </c>
      <c r="D19" s="20"/>
      <c r="E19" s="11"/>
      <c r="F19" s="11"/>
      <c r="G19" s="15" t="s">
        <v>10</v>
      </c>
      <c r="H19" s="11"/>
      <c r="I19" s="40"/>
      <c r="J19" s="43">
        <f t="shared" si="0"/>
        <v>2</v>
      </c>
      <c r="K19" s="42"/>
      <c r="L19" s="21"/>
      <c r="M19" s="17"/>
    </row>
    <row r="20" spans="1:13" s="12" customFormat="1" ht="12.95" customHeight="1" x14ac:dyDescent="0.35">
      <c r="A20" s="59"/>
      <c r="B20" s="9"/>
      <c r="C20" s="30" t="s">
        <v>28</v>
      </c>
      <c r="D20" s="20"/>
      <c r="E20" s="15" t="s">
        <v>10</v>
      </c>
      <c r="F20" s="11"/>
      <c r="G20" s="11"/>
      <c r="H20" s="11"/>
      <c r="I20" s="40"/>
      <c r="J20" s="43">
        <f t="shared" si="0"/>
        <v>4</v>
      </c>
      <c r="K20" s="42"/>
      <c r="L20" s="21"/>
      <c r="M20" s="17"/>
    </row>
    <row r="21" spans="1:13" s="12" customFormat="1" ht="12.95" customHeight="1" thickBot="1" x14ac:dyDescent="0.4">
      <c r="A21" s="60"/>
      <c r="B21" s="22"/>
      <c r="C21" s="36" t="s">
        <v>29</v>
      </c>
      <c r="D21" s="65"/>
      <c r="E21" s="66"/>
      <c r="F21" s="33" t="s">
        <v>10</v>
      </c>
      <c r="G21" s="66"/>
      <c r="H21" s="66"/>
      <c r="I21" s="67"/>
      <c r="J21" s="44">
        <f t="shared" si="0"/>
        <v>3</v>
      </c>
      <c r="K21" s="74"/>
      <c r="L21" s="70"/>
      <c r="M21" s="17"/>
    </row>
    <row r="22" spans="1:13" s="12" customFormat="1" ht="12.95" customHeight="1" x14ac:dyDescent="0.35">
      <c r="A22" s="77" t="s">
        <v>13</v>
      </c>
      <c r="B22" s="14" t="s">
        <v>58</v>
      </c>
      <c r="C22" s="30" t="s">
        <v>30</v>
      </c>
      <c r="D22" s="20"/>
      <c r="E22" s="15" t="s">
        <v>10</v>
      </c>
      <c r="F22" s="11"/>
      <c r="G22" s="11"/>
      <c r="H22" s="11"/>
      <c r="I22" s="40"/>
      <c r="J22" s="42">
        <f t="shared" si="0"/>
        <v>4</v>
      </c>
      <c r="K22" s="56">
        <f>IF(SUM(J22:J25)=0,NA(),AVERAGEIF(J22:J25,"&lt;&gt;0"))</f>
        <v>4.75</v>
      </c>
      <c r="L22" s="21"/>
      <c r="M22" s="17"/>
    </row>
    <row r="23" spans="1:13" s="12" customFormat="1" ht="12.95" customHeight="1" x14ac:dyDescent="0.35">
      <c r="A23" s="59"/>
      <c r="B23" s="9"/>
      <c r="C23" s="30" t="s">
        <v>31</v>
      </c>
      <c r="D23" s="15" t="s">
        <v>10</v>
      </c>
      <c r="E23" s="11"/>
      <c r="F23" s="11"/>
      <c r="G23" s="11"/>
      <c r="H23" s="11"/>
      <c r="I23" s="40"/>
      <c r="J23" s="43">
        <f t="shared" si="0"/>
        <v>5</v>
      </c>
      <c r="K23" s="42"/>
      <c r="L23" s="21"/>
      <c r="M23" s="17"/>
    </row>
    <row r="24" spans="1:13" s="12" customFormat="1" ht="12.95" customHeight="1" x14ac:dyDescent="0.35">
      <c r="A24" s="59"/>
      <c r="B24" s="9"/>
      <c r="C24" s="30" t="s">
        <v>32</v>
      </c>
      <c r="D24" s="15" t="s">
        <v>10</v>
      </c>
      <c r="E24" s="11"/>
      <c r="F24" s="11"/>
      <c r="G24" s="11"/>
      <c r="H24" s="11"/>
      <c r="I24" s="40"/>
      <c r="J24" s="43">
        <f t="shared" si="0"/>
        <v>5</v>
      </c>
      <c r="K24" s="42"/>
      <c r="L24" s="21"/>
      <c r="M24" s="17"/>
    </row>
    <row r="25" spans="1:13" s="12" customFormat="1" ht="12.95" customHeight="1" thickBot="1" x14ac:dyDescent="0.4">
      <c r="A25" s="59"/>
      <c r="B25" s="9"/>
      <c r="C25" s="30" t="s">
        <v>33</v>
      </c>
      <c r="D25" s="87" t="s">
        <v>10</v>
      </c>
      <c r="E25" s="72"/>
      <c r="F25" s="72"/>
      <c r="G25" s="72"/>
      <c r="H25" s="72"/>
      <c r="I25" s="73"/>
      <c r="J25" s="46">
        <f t="shared" si="0"/>
        <v>5</v>
      </c>
      <c r="K25" s="46"/>
      <c r="L25" s="71"/>
      <c r="M25" s="17"/>
    </row>
    <row r="26" spans="1:13" s="13" customFormat="1" ht="12.95" customHeight="1" x14ac:dyDescent="0.4">
      <c r="A26" s="61" t="s">
        <v>15</v>
      </c>
      <c r="B26" s="34" t="s">
        <v>59</v>
      </c>
      <c r="C26" s="75" t="s">
        <v>34</v>
      </c>
      <c r="D26" s="63"/>
      <c r="E26" s="69"/>
      <c r="F26" s="69"/>
      <c r="G26" s="69"/>
      <c r="H26" s="63" t="s">
        <v>10</v>
      </c>
      <c r="I26" s="39"/>
      <c r="J26" s="37">
        <f>IF(D26="X",5,IF(E26="X",4,IF(F26="X",3,IF(G26="X",2,IF(H26="X",1,IF(I26="X","#N/A",""))))))</f>
        <v>1</v>
      </c>
      <c r="K26" s="47">
        <f>IF(SUM(J26:J31)=0,NA(),AVERAGEIF(J26:J31,"&lt;&gt;0"))</f>
        <v>1.8333333333333333</v>
      </c>
      <c r="L26" s="90">
        <f>IF(SUM(J26:J35)=0,NA(),AVERAGEIF(J26:J35,"&lt;&gt;0"))</f>
        <v>2.5</v>
      </c>
      <c r="M26" s="27">
        <f>AVERAGE(J26:J31)</f>
        <v>1.8333333333333333</v>
      </c>
    </row>
    <row r="27" spans="1:13" s="13" customFormat="1" ht="12.95" customHeight="1" x14ac:dyDescent="0.4">
      <c r="A27" s="58"/>
      <c r="B27" s="14"/>
      <c r="C27" s="76" t="s">
        <v>35</v>
      </c>
      <c r="D27" s="19"/>
      <c r="E27" s="18"/>
      <c r="F27" s="18"/>
      <c r="G27" s="18"/>
      <c r="H27" s="20" t="s">
        <v>10</v>
      </c>
      <c r="I27" s="45"/>
      <c r="J27" s="43">
        <f t="shared" ref="J27:J35" si="1">IF(D27="X",5,IF(E27="X",4,IF(F27="X",3,IF(G27="X",2,IF(H27="X",1,IF(I27="X","#N/A",""))))))</f>
        <v>1</v>
      </c>
      <c r="K27" s="89"/>
      <c r="L27" s="91"/>
      <c r="M27" s="27"/>
    </row>
    <row r="28" spans="1:13" s="13" customFormat="1" ht="12.95" customHeight="1" x14ac:dyDescent="0.4">
      <c r="A28" s="58"/>
      <c r="B28" s="14"/>
      <c r="C28" s="76" t="s">
        <v>36</v>
      </c>
      <c r="D28" s="19"/>
      <c r="E28" s="18"/>
      <c r="F28" s="18"/>
      <c r="G28" s="18"/>
      <c r="H28" s="20" t="s">
        <v>10</v>
      </c>
      <c r="I28" s="45"/>
      <c r="J28" s="43">
        <f t="shared" si="1"/>
        <v>1</v>
      </c>
      <c r="K28" s="89"/>
      <c r="L28" s="91"/>
      <c r="M28" s="27"/>
    </row>
    <row r="29" spans="1:13" s="13" customFormat="1" ht="12.95" customHeight="1" x14ac:dyDescent="0.4">
      <c r="A29" s="58"/>
      <c r="B29" s="14"/>
      <c r="C29" s="76" t="s">
        <v>37</v>
      </c>
      <c r="D29" s="18"/>
      <c r="E29" s="19" t="s">
        <v>10</v>
      </c>
      <c r="F29" s="18"/>
      <c r="G29" s="18"/>
      <c r="H29" s="20" t="s">
        <v>10</v>
      </c>
      <c r="I29" s="45"/>
      <c r="J29" s="43">
        <f t="shared" si="1"/>
        <v>4</v>
      </c>
      <c r="K29" s="89"/>
      <c r="L29" s="91"/>
      <c r="M29" s="27"/>
    </row>
    <row r="30" spans="1:13" s="13" customFormat="1" ht="12.95" customHeight="1" x14ac:dyDescent="0.4">
      <c r="A30" s="59"/>
      <c r="B30" s="9"/>
      <c r="C30" s="76" t="s">
        <v>38</v>
      </c>
      <c r="D30" s="18"/>
      <c r="E30" s="18"/>
      <c r="F30" s="18"/>
      <c r="G30" s="20" t="s">
        <v>10</v>
      </c>
      <c r="H30" s="18"/>
      <c r="I30" s="45"/>
      <c r="J30" s="43">
        <f t="shared" si="1"/>
        <v>2</v>
      </c>
      <c r="K30" s="89"/>
      <c r="L30" s="91"/>
      <c r="M30" s="27"/>
    </row>
    <row r="31" spans="1:13" s="13" customFormat="1" ht="12.95" customHeight="1" thickBot="1" x14ac:dyDescent="0.45">
      <c r="A31" s="60"/>
      <c r="B31" s="22"/>
      <c r="C31" s="32" t="s">
        <v>39</v>
      </c>
      <c r="D31" s="26"/>
      <c r="E31" s="26"/>
      <c r="F31" s="26"/>
      <c r="G31" s="65" t="s">
        <v>10</v>
      </c>
      <c r="H31" s="26"/>
      <c r="I31" s="41"/>
      <c r="J31" s="44">
        <f t="shared" si="1"/>
        <v>2</v>
      </c>
      <c r="K31" s="98"/>
      <c r="L31" s="92"/>
      <c r="M31" s="27"/>
    </row>
    <row r="32" spans="1:13" s="12" customFormat="1" ht="12.95" customHeight="1" x14ac:dyDescent="0.35">
      <c r="A32" s="61" t="s">
        <v>15</v>
      </c>
      <c r="B32" s="68" t="s">
        <v>60</v>
      </c>
      <c r="C32" s="75" t="s">
        <v>40</v>
      </c>
      <c r="D32" s="63" t="s">
        <v>55</v>
      </c>
      <c r="E32" s="69"/>
      <c r="F32" s="69"/>
      <c r="G32" s="69"/>
      <c r="H32" s="63"/>
      <c r="I32" s="39"/>
      <c r="J32" s="37">
        <f t="shared" si="1"/>
        <v>5</v>
      </c>
      <c r="K32" s="47">
        <f>IF(SUM(J32:J35)=0,NA(),AVERAGEIF(J32:J35,"&lt;&gt;0"))</f>
        <v>3.5</v>
      </c>
      <c r="L32" s="88"/>
      <c r="M32" s="17"/>
    </row>
    <row r="33" spans="1:13" s="12" customFormat="1" ht="12.95" customHeight="1" x14ac:dyDescent="0.35">
      <c r="A33" s="59"/>
      <c r="B33" s="14"/>
      <c r="C33" s="76" t="s">
        <v>41</v>
      </c>
      <c r="D33" s="19"/>
      <c r="E33" s="19" t="s">
        <v>55</v>
      </c>
      <c r="F33" s="18"/>
      <c r="G33" s="18"/>
      <c r="H33" s="19"/>
      <c r="I33" s="45"/>
      <c r="J33" s="43">
        <f t="shared" si="1"/>
        <v>4</v>
      </c>
      <c r="K33" s="89"/>
      <c r="L33" s="16"/>
      <c r="M33" s="17"/>
    </row>
    <row r="34" spans="1:13" s="12" customFormat="1" ht="12.95" customHeight="1" x14ac:dyDescent="0.35">
      <c r="A34" s="59"/>
      <c r="B34" s="9"/>
      <c r="C34" s="76" t="s">
        <v>42</v>
      </c>
      <c r="D34" s="19"/>
      <c r="E34" s="18"/>
      <c r="F34" s="18"/>
      <c r="G34" s="19" t="s">
        <v>55</v>
      </c>
      <c r="H34" s="18"/>
      <c r="I34" s="45"/>
      <c r="J34" s="43">
        <f t="shared" si="1"/>
        <v>2</v>
      </c>
      <c r="K34" s="89"/>
      <c r="L34" s="16"/>
      <c r="M34" s="17"/>
    </row>
    <row r="35" spans="1:13" s="12" customFormat="1" ht="12.95" customHeight="1" thickBot="1" x14ac:dyDescent="0.4">
      <c r="A35" s="60"/>
      <c r="B35" s="22"/>
      <c r="C35" s="32" t="s">
        <v>43</v>
      </c>
      <c r="D35" s="24"/>
      <c r="E35" s="26"/>
      <c r="F35" s="24" t="s">
        <v>55</v>
      </c>
      <c r="G35" s="26"/>
      <c r="H35" s="26"/>
      <c r="I35" s="41"/>
      <c r="J35" s="44">
        <f t="shared" si="1"/>
        <v>3</v>
      </c>
      <c r="K35" s="98"/>
      <c r="L35" s="92"/>
      <c r="M35" s="17"/>
    </row>
    <row r="36" spans="1:13" s="12" customFormat="1" ht="12.95" customHeight="1" x14ac:dyDescent="0.35">
      <c r="A36" s="61" t="s">
        <v>62</v>
      </c>
      <c r="B36" s="95" t="s">
        <v>61</v>
      </c>
      <c r="C36" s="30" t="s">
        <v>44</v>
      </c>
      <c r="D36" s="21"/>
      <c r="E36" s="21"/>
      <c r="F36" s="20" t="s">
        <v>10</v>
      </c>
      <c r="G36" s="21"/>
      <c r="H36" s="21"/>
      <c r="I36" s="21"/>
      <c r="J36" s="42">
        <f t="shared" si="0"/>
        <v>3</v>
      </c>
      <c r="K36" s="47">
        <f>IF(SUM(J36:J41)=0,NA(),AVERAGEIF(J36:J41,"&lt;&gt;0"))</f>
        <v>2.8333333333333335</v>
      </c>
      <c r="L36" s="56">
        <f>IF(SUM(J36:J46)=0,NA(),AVERAGEIF(J36:J46,"&lt;&gt;0"))</f>
        <v>3.3636363636363638</v>
      </c>
      <c r="M36" s="17">
        <f>AVERAGE(J36:J44)</f>
        <v>3.5555555555555554</v>
      </c>
    </row>
    <row r="37" spans="1:13" s="12" customFormat="1" ht="12.95" customHeight="1" x14ac:dyDescent="0.35">
      <c r="A37" s="58"/>
      <c r="B37" s="14"/>
      <c r="C37" s="30" t="s">
        <v>45</v>
      </c>
      <c r="D37" s="21"/>
      <c r="E37" s="21"/>
      <c r="F37" s="21"/>
      <c r="G37" s="20" t="s">
        <v>10</v>
      </c>
      <c r="H37" s="21"/>
      <c r="I37" s="21"/>
      <c r="J37" s="43">
        <f t="shared" si="0"/>
        <v>2</v>
      </c>
      <c r="K37" s="43"/>
      <c r="L37" s="18"/>
      <c r="M37" s="17"/>
    </row>
    <row r="38" spans="1:13" s="12" customFormat="1" ht="12.95" customHeight="1" x14ac:dyDescent="0.35">
      <c r="A38" s="58"/>
      <c r="B38" s="14"/>
      <c r="C38" s="30" t="s">
        <v>46</v>
      </c>
      <c r="D38" s="21"/>
      <c r="E38" s="21"/>
      <c r="F38" s="21"/>
      <c r="G38" s="20" t="s">
        <v>10</v>
      </c>
      <c r="H38" s="21"/>
      <c r="I38" s="21"/>
      <c r="J38" s="43">
        <f t="shared" si="0"/>
        <v>2</v>
      </c>
      <c r="K38" s="43"/>
      <c r="L38" s="18"/>
      <c r="M38" s="17"/>
    </row>
    <row r="39" spans="1:13" s="13" customFormat="1" ht="12.95" customHeight="1" x14ac:dyDescent="0.4">
      <c r="A39" s="59"/>
      <c r="B39" s="9"/>
      <c r="C39" s="30" t="s">
        <v>47</v>
      </c>
      <c r="D39" s="18"/>
      <c r="E39" s="21"/>
      <c r="F39" s="21"/>
      <c r="G39" s="20" t="s">
        <v>10</v>
      </c>
      <c r="H39" s="21"/>
      <c r="I39" s="21"/>
      <c r="J39" s="43">
        <f t="shared" si="0"/>
        <v>2</v>
      </c>
      <c r="K39" s="43"/>
      <c r="L39" s="18"/>
      <c r="M39" s="27"/>
    </row>
    <row r="40" spans="1:13" s="13" customFormat="1" ht="12.95" customHeight="1" x14ac:dyDescent="0.4">
      <c r="A40" s="59"/>
      <c r="B40" s="9"/>
      <c r="C40" s="30" t="s">
        <v>48</v>
      </c>
      <c r="D40" s="18"/>
      <c r="E40" s="20" t="s">
        <v>10</v>
      </c>
      <c r="F40" s="21"/>
      <c r="G40" s="21"/>
      <c r="H40" s="21"/>
      <c r="I40" s="21"/>
      <c r="J40" s="43">
        <f t="shared" si="0"/>
        <v>4</v>
      </c>
      <c r="K40" s="43"/>
      <c r="L40" s="28"/>
      <c r="M40" s="27"/>
    </row>
    <row r="41" spans="1:13" s="13" customFormat="1" ht="12.95" customHeight="1" thickBot="1" x14ac:dyDescent="0.45">
      <c r="A41" s="59"/>
      <c r="B41" s="9"/>
      <c r="C41" s="30" t="s">
        <v>49</v>
      </c>
      <c r="D41" s="71"/>
      <c r="E41" s="54" t="s">
        <v>10</v>
      </c>
      <c r="F41" s="55"/>
      <c r="G41" s="55"/>
      <c r="H41" s="55"/>
      <c r="I41" s="55"/>
      <c r="J41" s="46">
        <f t="shared" si="0"/>
        <v>4</v>
      </c>
      <c r="K41" s="46"/>
      <c r="L41" s="99"/>
      <c r="M41" s="27"/>
    </row>
    <row r="42" spans="1:13" s="13" customFormat="1" ht="12.95" customHeight="1" x14ac:dyDescent="0.4">
      <c r="A42" s="61" t="s">
        <v>14</v>
      </c>
      <c r="B42" s="62" t="s">
        <v>63</v>
      </c>
      <c r="C42" s="31" t="s">
        <v>50</v>
      </c>
      <c r="D42" s="63" t="s">
        <v>10</v>
      </c>
      <c r="E42" s="69"/>
      <c r="F42" s="69"/>
      <c r="G42" s="69"/>
      <c r="H42" s="69"/>
      <c r="I42" s="69"/>
      <c r="J42" s="37">
        <f t="shared" si="0"/>
        <v>5</v>
      </c>
      <c r="K42" s="47">
        <f>IF(SUM(J42:J46)=0,NA(),AVERAGEIF(J42:J46,"&lt;&gt;0"))</f>
        <v>4</v>
      </c>
      <c r="L42" s="100"/>
      <c r="M42" s="27"/>
    </row>
    <row r="43" spans="1:13" s="13" customFormat="1" ht="12.95" customHeight="1" x14ac:dyDescent="0.4">
      <c r="A43" s="59"/>
      <c r="B43" s="9"/>
      <c r="C43" s="30" t="s">
        <v>51</v>
      </c>
      <c r="D43" s="20" t="s">
        <v>10</v>
      </c>
      <c r="E43" s="21"/>
      <c r="F43" s="21"/>
      <c r="G43" s="21"/>
      <c r="H43" s="21"/>
      <c r="I43" s="21"/>
      <c r="J43" s="43">
        <f t="shared" si="0"/>
        <v>5</v>
      </c>
      <c r="K43" s="43"/>
      <c r="L43" s="28"/>
      <c r="M43" s="27"/>
    </row>
    <row r="44" spans="1:13" s="13" customFormat="1" ht="12.95" customHeight="1" x14ac:dyDescent="0.4">
      <c r="A44" s="59"/>
      <c r="B44" s="9"/>
      <c r="C44" s="30" t="s">
        <v>52</v>
      </c>
      <c r="D44" s="20" t="s">
        <v>10</v>
      </c>
      <c r="E44" s="21"/>
      <c r="F44" s="21"/>
      <c r="G44" s="21"/>
      <c r="H44" s="21"/>
      <c r="I44" s="21"/>
      <c r="J44" s="43">
        <f t="shared" si="0"/>
        <v>5</v>
      </c>
      <c r="K44" s="43"/>
      <c r="L44" s="18"/>
      <c r="M44" s="27"/>
    </row>
    <row r="45" spans="1:13" s="13" customFormat="1" ht="12.75" customHeight="1" x14ac:dyDescent="0.4">
      <c r="A45" s="59"/>
      <c r="B45" s="9"/>
      <c r="C45" s="30" t="s">
        <v>53</v>
      </c>
      <c r="D45" s="87"/>
      <c r="E45" s="71"/>
      <c r="F45" s="87" t="s">
        <v>10</v>
      </c>
      <c r="G45" s="71"/>
      <c r="H45" s="71"/>
      <c r="I45" s="71"/>
      <c r="J45" s="46">
        <f t="shared" si="0"/>
        <v>3</v>
      </c>
      <c r="K45" s="46"/>
      <c r="L45" s="71"/>
      <c r="M45" s="27"/>
    </row>
    <row r="46" spans="1:13" ht="13" thickBot="1" x14ac:dyDescent="0.45">
      <c r="A46" s="93"/>
      <c r="B46" s="94"/>
      <c r="C46" s="36" t="s">
        <v>54</v>
      </c>
      <c r="D46" s="96"/>
      <c r="E46" s="96"/>
      <c r="F46" s="96"/>
      <c r="G46" s="96" t="s">
        <v>55</v>
      </c>
      <c r="H46" s="96"/>
      <c r="I46" s="96"/>
      <c r="J46" s="44">
        <f t="shared" si="0"/>
        <v>2</v>
      </c>
      <c r="K46" s="44"/>
      <c r="L46" s="96"/>
    </row>
    <row r="48" spans="1:13" ht="12.95" customHeight="1" x14ac:dyDescent="0.4">
      <c r="C48" s="23"/>
    </row>
    <row r="49" spans="1:3" ht="12.95" customHeight="1" x14ac:dyDescent="0.4">
      <c r="A49" s="35" t="str">
        <f>A9</f>
        <v>Agile Teams</v>
      </c>
      <c r="B49" s="35" t="str">
        <f>B9</f>
        <v>Agile Teams: Teamwork</v>
      </c>
      <c r="C49" s="38">
        <f>K9</f>
        <v>4.4285714285714288</v>
      </c>
    </row>
    <row r="50" spans="1:3" ht="12.95" customHeight="1" x14ac:dyDescent="0.4">
      <c r="A50" s="29" t="str">
        <f>A16</f>
        <v>Agile Teams</v>
      </c>
      <c r="B50" s="29" t="str">
        <f>B16</f>
        <v>Agile Teams: Value Delivery</v>
      </c>
      <c r="C50" s="38">
        <f>K16</f>
        <v>3.1666666666666665</v>
      </c>
    </row>
    <row r="51" spans="1:3" ht="12.95" customHeight="1" x14ac:dyDescent="0.4">
      <c r="A51" s="29" t="str">
        <f>A22</f>
        <v>Agile Teams</v>
      </c>
      <c r="B51" s="29" t="str">
        <f>B22</f>
        <v>Agile Teams: Learning and Improving</v>
      </c>
      <c r="C51" s="38">
        <f>K22</f>
        <v>4.75</v>
      </c>
    </row>
    <row r="52" spans="1:3" x14ac:dyDescent="0.4">
      <c r="A52" s="29" t="str">
        <f>A26</f>
        <v>Built-in Quality</v>
      </c>
      <c r="B52" s="29" t="str">
        <f>B26</f>
        <v>Built-in Quality: Quality Practices</v>
      </c>
      <c r="C52" s="38">
        <f>K26</f>
        <v>1.8333333333333333</v>
      </c>
    </row>
    <row r="53" spans="1:3" x14ac:dyDescent="0.4">
      <c r="A53" s="29" t="str">
        <f>A32</f>
        <v>Built-in Quality</v>
      </c>
      <c r="B53" s="29" t="str">
        <f>B32</f>
        <v>Built-in Quality: Customer Satisfaction</v>
      </c>
      <c r="C53" s="38">
        <f>K32</f>
        <v>3.5</v>
      </c>
    </row>
    <row r="54" spans="1:3" x14ac:dyDescent="0.4">
      <c r="A54" s="35" t="str">
        <f>A36</f>
        <v>Team of Agile Teams</v>
      </c>
      <c r="B54" s="35" t="str">
        <f>B36</f>
        <v>Team of Agile Teams: Organization and Alignment</v>
      </c>
      <c r="C54" s="38">
        <f>K36</f>
        <v>2.8333333333333335</v>
      </c>
    </row>
    <row r="55" spans="1:3" x14ac:dyDescent="0.4">
      <c r="A55" s="29" t="str">
        <f>A42</f>
        <v>Team of Agile teams</v>
      </c>
      <c r="B55" s="29" t="str">
        <f>B42</f>
        <v>Team of Agile Teams: Delivery Execution</v>
      </c>
      <c r="C55" s="38">
        <f>K42</f>
        <v>4</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R16" sqref="R16"/>
    </sheetView>
  </sheetViews>
  <sheetFormatPr defaultColWidth="11.41015625" defaultRowHeight="12.7" x14ac:dyDescent="0.4"/>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TTA Self-Assessment</vt:lpstr>
      <vt:lpstr>Radar Chart by Dimension</vt:lpstr>
      <vt:lpstr>'TTA Self-Assessment'!Print_Area</vt:lpstr>
      <vt:lpstr>'TTA Self-Assessment'!Print_Titles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Andrew Sales</cp:lastModifiedBy>
  <cp:lastPrinted>2017-01-04T00:08:47Z</cp:lastPrinted>
  <dcterms:created xsi:type="dcterms:W3CDTF">2005-10-04T20:41:51Z</dcterms:created>
  <dcterms:modified xsi:type="dcterms:W3CDTF">2022-01-10T19:53:00Z</dcterms:modified>
  <cp:category/>
</cp:coreProperties>
</file>