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autoCompressPictures="0"/>
  <mc:AlternateContent xmlns:mc="http://schemas.openxmlformats.org/markup-compatibility/2006">
    <mc:Choice Requires="x15">
      <x15ac:absPath xmlns:x15ac="http://schemas.microsoft.com/office/spreadsheetml/2010/11/ac" url="C:\Users\Andy\Box\(SA Scaled Agile Framework)\SAFe 6\SAFe 6.0 Business Agility (BA) and Competency assessment\LAL (New)\"/>
    </mc:Choice>
  </mc:AlternateContent>
  <xr:revisionPtr revIDLastSave="0" documentId="13_ncr:1_{9D4689DD-CA90-42BF-8F5B-EC3097CB953C}" xr6:coauthVersionLast="47" xr6:coauthVersionMax="47" xr10:uidLastSave="{00000000-0000-0000-0000-000000000000}"/>
  <bookViews>
    <workbookView xWindow="-120" yWindow="-120" windowWidth="29040" windowHeight="15840" tabRatio="425" xr2:uid="{00000000-000D-0000-FFFF-FFFF00000000}"/>
  </bookViews>
  <sheets>
    <sheet name="LAL Assessment" sheetId="1" r:id="rId1"/>
    <sheet name="Radar Chart by Dimension" sheetId="4" r:id="rId2"/>
  </sheets>
  <definedNames>
    <definedName name="_xlnm.Print_Area" localSheetId="0">'LAL Assessment'!$C:$D</definedName>
    <definedName name="_xlnm.Print_Titles" localSheetId="0">'LAL Assessment'!$4:$8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9" i="1" l="1"/>
  <c r="C67" i="1"/>
  <c r="C66" i="1"/>
  <c r="B69" i="1"/>
  <c r="A69" i="1"/>
  <c r="B67" i="1"/>
  <c r="A67" i="1"/>
  <c r="B66" i="1"/>
  <c r="A66" i="1"/>
  <c r="B65" i="1"/>
  <c r="A65" i="1"/>
  <c r="J53" i="1"/>
  <c r="J52" i="1"/>
  <c r="J51" i="1"/>
  <c r="K50" i="1" s="1"/>
  <c r="J50" i="1"/>
  <c r="J47" i="1"/>
  <c r="J42" i="1"/>
  <c r="J43" i="1"/>
  <c r="J44" i="1"/>
  <c r="J38" i="1"/>
  <c r="J35" i="1"/>
  <c r="J34" i="1"/>
  <c r="J33" i="1"/>
  <c r="K33" i="1" s="1"/>
  <c r="C65" i="1" s="1"/>
  <c r="J31" i="1"/>
  <c r="J32" i="1"/>
  <c r="J36" i="1"/>
  <c r="J37" i="1"/>
  <c r="J39" i="1"/>
  <c r="J40" i="1"/>
  <c r="J41" i="1"/>
  <c r="J45" i="1"/>
  <c r="J46" i="1"/>
  <c r="J48" i="1"/>
  <c r="J49" i="1"/>
  <c r="J27" i="1"/>
  <c r="J28" i="1"/>
  <c r="J22" i="1"/>
  <c r="J20" i="1"/>
  <c r="J21" i="1"/>
  <c r="B64" i="1"/>
  <c r="A64" i="1"/>
  <c r="K36" i="1" l="1"/>
  <c r="J30" i="1" l="1"/>
  <c r="J29" i="1"/>
  <c r="K29" i="1" s="1"/>
  <c r="C64" i="1" s="1"/>
  <c r="B70" i="1"/>
  <c r="B60" i="1"/>
  <c r="A60" i="1"/>
  <c r="B61" i="1"/>
  <c r="B62" i="1"/>
  <c r="B63" i="1"/>
  <c r="B68" i="1"/>
  <c r="A70" i="1"/>
  <c r="A68" i="1"/>
  <c r="A63" i="1"/>
  <c r="A62" i="1"/>
  <c r="A61" i="1"/>
  <c r="J26" i="1"/>
  <c r="J10" i="1"/>
  <c r="J11" i="1"/>
  <c r="J12" i="1"/>
  <c r="J13" i="1"/>
  <c r="J14" i="1"/>
  <c r="J15" i="1"/>
  <c r="J16" i="1"/>
  <c r="J17" i="1"/>
  <c r="J18" i="1"/>
  <c r="J19" i="1"/>
  <c r="J23" i="1"/>
  <c r="J24" i="1"/>
  <c r="J54" i="1"/>
  <c r="K54" i="1" s="1"/>
  <c r="J55" i="1"/>
  <c r="J56" i="1"/>
  <c r="J57" i="1"/>
  <c r="J25" i="1"/>
  <c r="J9" i="1"/>
  <c r="K25" i="1" l="1"/>
  <c r="K9" i="1"/>
  <c r="L9" i="1"/>
  <c r="M29" i="1"/>
  <c r="C70" i="1"/>
  <c r="K41" i="1"/>
  <c r="K14" i="1"/>
  <c r="C61" i="1" s="1"/>
  <c r="K18" i="1"/>
  <c r="C62" i="1" s="1"/>
  <c r="C60" i="1"/>
  <c r="L25" i="1"/>
  <c r="L45" i="1"/>
  <c r="K45" i="1"/>
  <c r="C68" i="1" s="1"/>
  <c r="M45" i="1"/>
  <c r="M9" i="1"/>
  <c r="M25" i="1"/>
  <c r="C63" i="1" l="1"/>
</calcChain>
</file>

<file path=xl/sharedStrings.xml><?xml version="1.0" encoding="utf-8"?>
<sst xmlns="http://schemas.openxmlformats.org/spreadsheetml/2006/main" count="136" uniqueCount="77">
  <si>
    <t>Dimension</t>
  </si>
  <si>
    <t>© Scaled Agile, Inc. All rights reserved.</t>
  </si>
  <si>
    <r>
      <t xml:space="preserve">Group: </t>
    </r>
    <r>
      <rPr>
        <sz val="9"/>
        <rFont val="Arial"/>
        <family val="2"/>
      </rPr>
      <t xml:space="preserve">xxxxxxxxxxxxxxxxx       </t>
    </r>
    <r>
      <rPr>
        <b/>
        <sz val="9"/>
        <rFont val="Arial"/>
        <family val="2"/>
      </rPr>
      <t>Date:</t>
    </r>
    <r>
      <rPr>
        <sz val="9"/>
        <rFont val="Arial"/>
        <family val="2"/>
      </rPr>
      <t xml:space="preserve"> xx/x/20xx</t>
    </r>
  </si>
  <si>
    <t>Statement</t>
  </si>
  <si>
    <t>More True
than False</t>
  </si>
  <si>
    <t>More False
than True</t>
  </si>
  <si>
    <t>Not Applicable</t>
  </si>
  <si>
    <t>True</t>
  </si>
  <si>
    <t>False</t>
  </si>
  <si>
    <t>Neither False 
nor True</t>
  </si>
  <si>
    <t>X</t>
  </si>
  <si>
    <t>Score</t>
  </si>
  <si>
    <t>Sub-Dimension</t>
  </si>
  <si>
    <t>Lean-Agile Leadership</t>
  </si>
  <si>
    <t>Mindset and Principles</t>
  </si>
  <si>
    <t>Mindset and Principles: Mindset</t>
  </si>
  <si>
    <t>I feel our leaders are willing to consider new ideas</t>
  </si>
  <si>
    <t>I feel comfortable providing our leaders with feedback</t>
  </si>
  <si>
    <t>Our leaders use face-to-face communication more frequently than written communication</t>
  </si>
  <si>
    <t xml:space="preserve">Our leaders continuously promote the value of direct customer collaboration
</t>
  </si>
  <si>
    <t>Our leaders promote incremental development practices that are responsive to changing requirements and feedback</t>
  </si>
  <si>
    <t>Mindset and Principles: Values</t>
  </si>
  <si>
    <t>I feel our leaders define and communicate the strategy clearly so we can understand how our work contributes to it</t>
  </si>
  <si>
    <t>I feel our leaders are respectful in their interactions with others</t>
  </si>
  <si>
    <t>Our leaders endorse opportunities for experimentation</t>
  </si>
  <si>
    <t>Mindset and Principles: SAFe Principles</t>
  </si>
  <si>
    <t>I feel our leaders make decisions that produce the best economic outcomes</t>
  </si>
  <si>
    <t>Our leaders adapt quickly to meet changes in the market</t>
  </si>
  <si>
    <t>Our leaders evaluate progress based on completed work products</t>
  </si>
  <si>
    <t>Our leaders seek to limit interruptions to the flow of value</t>
  </si>
  <si>
    <t>I feel our leaders connect my work to the larger purpose of the enterprise</t>
  </si>
  <si>
    <t>Our leaders empower those who do the work to plan the work</t>
  </si>
  <si>
    <t>Leading by Example</t>
  </si>
  <si>
    <t>Leading by Example: Authenticity</t>
  </si>
  <si>
    <t>Our leaders' actions are consistent with their words</t>
  </si>
  <si>
    <t>I feel our leaders make decisions consistent with their core values.</t>
  </si>
  <si>
    <t>Our leaders admit when they make mistakes</t>
  </si>
  <si>
    <t>I trust our leaders</t>
  </si>
  <si>
    <t>Leading by Example: Insatiable Learning</t>
  </si>
  <si>
    <t>Our leaders use mistakes as opportunities for learning</t>
  </si>
  <si>
    <t>Our leaders demonstrate creative curiosity</t>
  </si>
  <si>
    <t>Our leaders build strong relationships across the organization</t>
  </si>
  <si>
    <t>Our leaders invest in their own professional growth</t>
  </si>
  <si>
    <t>Our leaders skillfully manage emotional situations</t>
  </si>
  <si>
    <t>Our leaders are empathetic toward others</t>
  </si>
  <si>
    <t>I feel our leaders are great listeners</t>
  </si>
  <si>
    <t>Leading by Example: Emotional Competence</t>
  </si>
  <si>
    <t>Leading by Example: Courage</t>
  </si>
  <si>
    <t>I observe our leaders being vulnerable</t>
  </si>
  <si>
    <t>I feel our leaders take reasonable risks</t>
  </si>
  <si>
    <t>Our leaders persevere through setbacks</t>
  </si>
  <si>
    <t>Our leaders are willing to participate in difficult conversations</t>
  </si>
  <si>
    <t>Our leaders focus on addressing the root causes to problems</t>
  </si>
  <si>
    <t>Leading by Example: Growing Others</t>
  </si>
  <si>
    <t>Our leaders provide ongoing opportunities for professional growth</t>
  </si>
  <si>
    <t>I feel our leaders prepare us to take on more decision-making authority</t>
  </si>
  <si>
    <t>Our leaders help us discover solutions to our problems instead of solving them for us</t>
  </si>
  <si>
    <t>Our leaders consistently recognize exceptional performance</t>
  </si>
  <si>
    <t>Leading the Change</t>
  </si>
  <si>
    <t>Leading the Change: Change Vision</t>
  </si>
  <si>
    <t>Our leaders communicate the urgency related to change initiatives</t>
  </si>
  <si>
    <t>Our leaders articulate how each change initiative aligns to the organizational strategy</t>
  </si>
  <si>
    <t>Our leaders express concern for how we feel about change initiatives.</t>
  </si>
  <si>
    <t>Our leaders use a variety of communication methods to build support for the change</t>
  </si>
  <si>
    <t>Leading the Change: Coalition for Change</t>
  </si>
  <si>
    <t>Leading the Change: Implementing Change</t>
  </si>
  <si>
    <t>Our leaders organize teams with the right skills to guide change initiatives</t>
  </si>
  <si>
    <t>I feel our leaders seek out people who offer different perspectives to help guide change initiatives</t>
  </si>
  <si>
    <t>Our leaders welcome suggestions from others that will help improve the outcomes from change initiatives</t>
  </si>
  <si>
    <t>Our leaders celebrate short term wins that illustrate the progress being made as part of a change initiative</t>
  </si>
  <si>
    <t>Our leaders make adjustments required to anchor the change as the new normal</t>
  </si>
  <si>
    <t>Our leaders measure the results of the change compared to intended outcomes</t>
  </si>
  <si>
    <t>I feel our leaders openly share relevant information and where to find it</t>
  </si>
  <si>
    <t>I feel our leaders make holistic decisions that provide the greatest value for the most people</t>
  </si>
  <si>
    <t>Our leaders clearly explain 'the why' behind each  change initiative</t>
  </si>
  <si>
    <t>I feel our leaders are prepared to address barriers to implementing change initiatives</t>
  </si>
  <si>
    <t>Our leaders continuously reinforce the change until the change vision is achieved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</si>
</sst>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amily val="2"/>
    </font>
    <font>
      <b/>
      <sz val="14"/>
      <color rgb="FF0070C0"/>
      <name val="Arial"/>
      <family val="2"/>
    </font>
    <font>
      <b/>
      <sz val="16"/>
      <color rgb="FF002060"/>
      <name val="Arial"/>
      <family val="2"/>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36">
    <border>
      <left/>
      <right/>
      <top/>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style="thin">
        <color auto="1"/>
      </top>
      <bottom style="thin">
        <color indexed="64"/>
      </bottom>
      <diagonal/>
    </border>
    <border>
      <left style="medium">
        <color auto="1"/>
      </left>
      <right style="medium">
        <color auto="1"/>
      </right>
      <top/>
      <bottom style="thin">
        <color auto="1"/>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indexed="64"/>
      </bottom>
      <diagonal/>
    </border>
    <border>
      <left/>
      <right style="thin">
        <color indexed="64"/>
      </right>
      <top/>
      <bottom style="thin">
        <color indexed="64"/>
      </bottom>
      <diagonal/>
    </border>
    <border>
      <left style="thin">
        <color indexed="64"/>
      </left>
      <right style="medium">
        <color auto="1"/>
      </right>
      <top/>
      <bottom style="medium">
        <color auto="1"/>
      </bottom>
      <diagonal/>
    </border>
    <border>
      <left style="medium">
        <color auto="1"/>
      </left>
      <right/>
      <top style="medium">
        <color auto="1"/>
      </top>
      <bottom style="thin">
        <color indexed="64"/>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auto="1"/>
      </left>
      <right/>
      <top style="thin">
        <color auto="1"/>
      </top>
      <bottom style="thin">
        <color indexed="64"/>
      </bottom>
      <diagonal/>
    </border>
    <border>
      <left style="medium">
        <color auto="1"/>
      </left>
      <right style="medium">
        <color auto="1"/>
      </right>
      <top style="thin">
        <color auto="1"/>
      </top>
      <bottom/>
      <diagonal/>
    </border>
    <border>
      <left style="thin">
        <color indexed="64"/>
      </left>
      <right style="medium">
        <color auto="1"/>
      </right>
      <top style="medium">
        <color auto="1"/>
      </top>
      <bottom/>
      <diagonal/>
    </border>
    <border>
      <left/>
      <right style="medium">
        <color auto="1"/>
      </right>
      <top style="medium">
        <color auto="1"/>
      </top>
      <bottom style="medium">
        <color auto="1"/>
      </bottom>
      <diagonal/>
    </border>
    <border>
      <left style="medium">
        <color indexed="64"/>
      </left>
      <right/>
      <top style="thin">
        <color indexed="64"/>
      </top>
      <bottom/>
      <diagonal/>
    </border>
    <border>
      <left/>
      <right/>
      <top style="medium">
        <color indexed="64"/>
      </top>
      <bottom/>
      <diagonal/>
    </border>
    <border>
      <left style="thin">
        <color auto="1"/>
      </left>
      <right style="medium">
        <color auto="1"/>
      </right>
      <top style="medium">
        <color indexed="64"/>
      </top>
      <bottom style="thin">
        <color auto="1"/>
      </bottom>
      <diagonal/>
    </border>
    <border>
      <left style="thin">
        <color auto="1"/>
      </left>
      <right style="medium">
        <color auto="1"/>
      </right>
      <top style="thin">
        <color auto="1"/>
      </top>
      <bottom/>
      <diagonal/>
    </border>
    <border>
      <left/>
      <right style="medium">
        <color auto="1"/>
      </right>
      <top style="medium">
        <color indexed="64"/>
      </top>
      <bottom style="thin">
        <color auto="1"/>
      </bottom>
      <diagonal/>
    </border>
    <border>
      <left/>
      <right style="medium">
        <color auto="1"/>
      </right>
      <top style="thin">
        <color auto="1"/>
      </top>
      <bottom style="medium">
        <color auto="1"/>
      </bottom>
      <diagonal/>
    </border>
    <border>
      <left/>
      <right style="medium">
        <color auto="1"/>
      </right>
      <top/>
      <bottom/>
      <diagonal/>
    </border>
    <border>
      <left/>
      <right style="medium">
        <color auto="1"/>
      </right>
      <top/>
      <bottom style="thin">
        <color indexed="64"/>
      </bottom>
      <diagonal/>
    </border>
    <border>
      <left/>
      <right style="medium">
        <color auto="1"/>
      </right>
      <top/>
      <bottom style="medium">
        <color indexed="64"/>
      </bottom>
      <diagonal/>
    </border>
    <border>
      <left/>
      <right style="medium">
        <color auto="1"/>
      </right>
      <top style="thin">
        <color auto="1"/>
      </top>
      <bottom/>
      <diagonal/>
    </border>
  </borders>
  <cellStyleXfs count="1">
    <xf numFmtId="0" fontId="0" fillId="0" borderId="0"/>
  </cellStyleXfs>
  <cellXfs count="106">
    <xf numFmtId="0" fontId="0" fillId="0" borderId="0" xfId="0"/>
    <xf numFmtId="0" fontId="3" fillId="0" borderId="0" xfId="0" applyFont="1"/>
    <xf numFmtId="0" fontId="3" fillId="0" borderId="0" xfId="0" applyFont="1" applyAlignment="1">
      <alignment wrapText="1"/>
    </xf>
    <xf numFmtId="0" fontId="5" fillId="0" borderId="0" xfId="0" applyFont="1" applyBorder="1"/>
    <xf numFmtId="0" fontId="5" fillId="0" borderId="0" xfId="0" applyFont="1" applyBorder="1" applyAlignment="1">
      <alignment vertical="center"/>
    </xf>
    <xf numFmtId="0" fontId="0" fillId="0" borderId="0" xfId="0" applyFont="1"/>
    <xf numFmtId="0" fontId="0" fillId="0" borderId="0" xfId="0" applyFont="1" applyAlignment="1">
      <alignment vertical="center"/>
    </xf>
    <xf numFmtId="0" fontId="0" fillId="0" borderId="0" xfId="0" applyFont="1" applyAlignment="1">
      <alignment vertical="top"/>
    </xf>
    <xf numFmtId="0" fontId="5" fillId="0" borderId="0" xfId="0" applyFont="1" applyBorder="1" applyAlignment="1">
      <alignment vertical="top"/>
    </xf>
    <xf numFmtId="0" fontId="1" fillId="0" borderId="0" xfId="0" applyFont="1" applyFill="1" applyBorder="1" applyAlignment="1">
      <alignment vertical="top"/>
    </xf>
    <xf numFmtId="0" fontId="3" fillId="0" borderId="0" xfId="0" applyFont="1" applyAlignment="1">
      <alignment vertical="top"/>
    </xf>
    <xf numFmtId="0" fontId="4" fillId="0" borderId="1" xfId="0" applyFont="1" applyFill="1" applyBorder="1"/>
    <xf numFmtId="0" fontId="4" fillId="0" borderId="0" xfId="0" applyFont="1" applyFill="1"/>
    <xf numFmtId="0" fontId="3" fillId="0" borderId="0" xfId="0" applyFont="1" applyFill="1"/>
    <xf numFmtId="0" fontId="2" fillId="0" borderId="0" xfId="0" applyFont="1" applyFill="1" applyBorder="1" applyAlignment="1">
      <alignment vertical="top"/>
    </xf>
    <xf numFmtId="0" fontId="1" fillId="0" borderId="1" xfId="0" applyFont="1" applyFill="1" applyBorder="1"/>
    <xf numFmtId="0" fontId="4" fillId="0" borderId="6" xfId="0" applyFont="1" applyFill="1" applyBorder="1"/>
    <xf numFmtId="0" fontId="4" fillId="0" borderId="7" xfId="0" applyFont="1" applyFill="1" applyBorder="1"/>
    <xf numFmtId="0" fontId="4" fillId="0" borderId="8" xfId="0" applyFont="1" applyFill="1" applyBorder="1"/>
    <xf numFmtId="0" fontId="1" fillId="0" borderId="8" xfId="0" applyFont="1" applyFill="1" applyBorder="1"/>
    <xf numFmtId="0" fontId="1" fillId="0" borderId="9" xfId="0" applyFont="1" applyFill="1" applyBorder="1"/>
    <xf numFmtId="0" fontId="4" fillId="0" borderId="9" xfId="0" applyFont="1" applyFill="1" applyBorder="1"/>
    <xf numFmtId="0" fontId="1" fillId="0" borderId="11" xfId="0" applyFont="1" applyFill="1" applyBorder="1" applyAlignment="1">
      <alignment vertical="top"/>
    </xf>
    <xf numFmtId="0" fontId="1" fillId="0" borderId="0" xfId="0" applyFont="1" applyAlignment="1">
      <alignment wrapText="1"/>
    </xf>
    <xf numFmtId="0" fontId="1" fillId="0" borderId="15" xfId="0" applyFont="1" applyFill="1" applyBorder="1"/>
    <xf numFmtId="0" fontId="4" fillId="0" borderId="17" xfId="0" applyFont="1" applyFill="1" applyBorder="1"/>
    <xf numFmtId="0" fontId="4" fillId="0" borderId="15" xfId="0" applyFont="1" applyFill="1" applyBorder="1"/>
    <xf numFmtId="0" fontId="3" fillId="0" borderId="7" xfId="0" applyFont="1" applyFill="1" applyBorder="1"/>
    <xf numFmtId="0" fontId="1" fillId="0" borderId="5" xfId="0" applyFont="1" applyBorder="1" applyAlignment="1">
      <alignment vertical="center"/>
    </xf>
    <xf numFmtId="0" fontId="1" fillId="0" borderId="10" xfId="0" applyFont="1" applyBorder="1"/>
    <xf numFmtId="0" fontId="1" fillId="0" borderId="14" xfId="0" applyFont="1" applyBorder="1"/>
    <xf numFmtId="0" fontId="1" fillId="0" borderId="4" xfId="0" applyFont="1" applyBorder="1"/>
    <xf numFmtId="0" fontId="1" fillId="0" borderId="18" xfId="0" applyFont="1" applyFill="1" applyBorder="1"/>
    <xf numFmtId="0" fontId="1" fillId="0" borderId="7" xfId="0" applyFont="1" applyBorder="1"/>
    <xf numFmtId="0" fontId="1" fillId="0" borderId="12" xfId="0" applyFont="1" applyBorder="1"/>
    <xf numFmtId="0" fontId="1" fillId="0" borderId="16" xfId="0" applyFont="1" applyBorder="1" applyAlignment="1">
      <alignment horizontal="right"/>
    </xf>
    <xf numFmtId="2" fontId="3" fillId="0" borderId="5" xfId="0" applyNumberFormat="1" applyFont="1" applyBorder="1" applyAlignment="1">
      <alignment wrapText="1"/>
    </xf>
    <xf numFmtId="0" fontId="4" fillId="0" borderId="19" xfId="0" applyFont="1" applyFill="1" applyBorder="1"/>
    <xf numFmtId="0" fontId="4" fillId="0" borderId="20" xfId="0" applyFont="1" applyFill="1" applyBorder="1"/>
    <xf numFmtId="0" fontId="4" fillId="0" borderId="21" xfId="0" applyFont="1" applyFill="1" applyBorder="1"/>
    <xf numFmtId="0" fontId="1" fillId="0" borderId="9" xfId="0" applyFont="1" applyBorder="1" applyAlignment="1">
      <alignment horizontal="right"/>
    </xf>
    <xf numFmtId="0" fontId="1" fillId="0" borderId="8" xfId="0" applyFont="1" applyBorder="1" applyAlignment="1">
      <alignment horizontal="right"/>
    </xf>
    <xf numFmtId="0" fontId="1" fillId="0" borderId="15" xfId="0" applyFont="1" applyBorder="1" applyAlignment="1">
      <alignment horizontal="right"/>
    </xf>
    <xf numFmtId="0" fontId="4" fillId="0" borderId="22" xfId="0" applyFont="1" applyFill="1" applyBorder="1"/>
    <xf numFmtId="0" fontId="1" fillId="0" borderId="23" xfId="0" applyFont="1" applyBorder="1" applyAlignment="1">
      <alignment horizontal="right"/>
    </xf>
    <xf numFmtId="2" fontId="1" fillId="0" borderId="16" xfId="0" applyNumberFormat="1" applyFont="1" applyBorder="1" applyAlignment="1">
      <alignment horizontal="right"/>
    </xf>
    <xf numFmtId="0" fontId="6" fillId="2" borderId="3" xfId="0" applyFont="1" applyFill="1" applyBorder="1" applyAlignment="1">
      <alignment wrapText="1"/>
    </xf>
    <xf numFmtId="0" fontId="6" fillId="2" borderId="14" xfId="0" applyFont="1" applyFill="1" applyBorder="1" applyAlignment="1">
      <alignment wrapText="1"/>
    </xf>
    <xf numFmtId="49" fontId="6" fillId="2" borderId="14" xfId="0" applyNumberFormat="1" applyFont="1" applyFill="1" applyBorder="1" applyAlignment="1">
      <alignment horizontal="center" vertical="center"/>
    </xf>
    <xf numFmtId="0" fontId="6" fillId="2" borderId="24" xfId="0" applyFont="1" applyFill="1" applyBorder="1" applyAlignment="1">
      <alignment horizontal="center" vertical="center" wrapText="1"/>
    </xf>
    <xf numFmtId="49" fontId="6" fillId="2" borderId="24" xfId="0" applyNumberFormat="1" applyFont="1" applyFill="1" applyBorder="1" applyAlignment="1">
      <alignment horizontal="center" vertical="center"/>
    </xf>
    <xf numFmtId="0" fontId="6" fillId="2" borderId="14" xfId="0" applyFont="1" applyFill="1" applyBorder="1" applyAlignment="1">
      <alignment horizontal="center" vertical="center" wrapText="1"/>
    </xf>
    <xf numFmtId="2" fontId="1" fillId="0" borderId="9" xfId="0" applyNumberFormat="1" applyFont="1" applyBorder="1" applyAlignment="1">
      <alignment horizontal="right"/>
    </xf>
    <xf numFmtId="0" fontId="6" fillId="2" borderId="25" xfId="0" applyFont="1" applyFill="1" applyBorder="1" applyAlignment="1">
      <alignment horizontal="center" vertical="center" wrapText="1"/>
    </xf>
    <xf numFmtId="0" fontId="2" fillId="0" borderId="2" xfId="0" applyFont="1" applyFill="1" applyBorder="1" applyAlignment="1">
      <alignment vertical="top"/>
    </xf>
    <xf numFmtId="0" fontId="1" fillId="0" borderId="2" xfId="0" applyFont="1" applyFill="1" applyBorder="1" applyAlignment="1">
      <alignment vertical="top"/>
    </xf>
    <xf numFmtId="0" fontId="1" fillId="0" borderId="4" xfId="0" applyFont="1" applyFill="1" applyBorder="1" applyAlignment="1">
      <alignment vertical="top"/>
    </xf>
    <xf numFmtId="0" fontId="2" fillId="0" borderId="27" xfId="0" applyFont="1" applyBorder="1"/>
    <xf numFmtId="0" fontId="1" fillId="0" borderId="16" xfId="0" applyFont="1" applyFill="1" applyBorder="1"/>
    <xf numFmtId="0" fontId="4" fillId="0" borderId="28" xfId="0" applyFont="1" applyFill="1" applyBorder="1"/>
    <xf numFmtId="0" fontId="1" fillId="0" borderId="12" xfId="0" applyFont="1" applyFill="1" applyBorder="1"/>
    <xf numFmtId="0" fontId="4" fillId="0" borderId="18" xfId="0" applyFont="1" applyFill="1" applyBorder="1"/>
    <xf numFmtId="0" fontId="4" fillId="0" borderId="4" xfId="0" applyFont="1" applyFill="1" applyBorder="1"/>
    <xf numFmtId="0" fontId="4" fillId="0" borderId="16" xfId="0" applyFont="1" applyFill="1" applyBorder="1"/>
    <xf numFmtId="0" fontId="4" fillId="0" borderId="12" xfId="0" applyFont="1" applyFill="1" applyBorder="1"/>
    <xf numFmtId="0" fontId="4" fillId="0" borderId="23" xfId="0" applyFont="1" applyFill="1" applyBorder="1"/>
    <xf numFmtId="0" fontId="4" fillId="0" borderId="29" xfId="0" applyFont="1" applyFill="1" applyBorder="1"/>
    <xf numFmtId="0" fontId="4" fillId="0" borderId="26" xfId="0" applyFont="1" applyFill="1" applyBorder="1"/>
    <xf numFmtId="0" fontId="1" fillId="0" borderId="12" xfId="0" applyFont="1" applyBorder="1" applyAlignment="1">
      <alignment horizontal="right"/>
    </xf>
    <xf numFmtId="0" fontId="1" fillId="0" borderId="3" xfId="0" applyFont="1" applyBorder="1"/>
    <xf numFmtId="0" fontId="1" fillId="0" borderId="2" xfId="0" applyFont="1" applyBorder="1"/>
    <xf numFmtId="0" fontId="2" fillId="0" borderId="2" xfId="0" applyFont="1" applyBorder="1"/>
    <xf numFmtId="0" fontId="8" fillId="3" borderId="0" xfId="0" applyFont="1" applyFill="1" applyBorder="1" applyAlignment="1">
      <alignment horizontal="centerContinuous"/>
    </xf>
    <xf numFmtId="0" fontId="8" fillId="3" borderId="0" xfId="0" applyFont="1" applyFill="1" applyBorder="1" applyAlignment="1">
      <alignment horizontal="center" vertical="center"/>
    </xf>
    <xf numFmtId="0" fontId="6" fillId="3" borderId="0" xfId="0" applyFont="1" applyFill="1" applyBorder="1" applyAlignment="1">
      <alignment horizontal="centerContinuous" vertical="center"/>
    </xf>
    <xf numFmtId="0" fontId="6" fillId="3" borderId="0" xfId="0" applyFont="1" applyFill="1" applyBorder="1" applyAlignment="1">
      <alignment vertical="center"/>
    </xf>
    <xf numFmtId="0" fontId="7" fillId="3" borderId="0" xfId="0" applyFont="1" applyFill="1" applyBorder="1" applyAlignment="1">
      <alignment horizontal="centerContinuous"/>
    </xf>
    <xf numFmtId="0" fontId="1" fillId="3" borderId="0" xfId="0" applyFont="1" applyFill="1" applyBorder="1" applyAlignment="1">
      <alignment horizontal="left" vertical="center"/>
    </xf>
    <xf numFmtId="0" fontId="9" fillId="3" borderId="0" xfId="0" applyFont="1" applyFill="1" applyBorder="1" applyAlignment="1">
      <alignment horizontal="left"/>
    </xf>
    <xf numFmtId="0" fontId="6" fillId="3" borderId="0" xfId="0" applyFont="1" applyFill="1" applyBorder="1" applyAlignment="1">
      <alignment horizontal="left" vertical="center"/>
    </xf>
    <xf numFmtId="0" fontId="2" fillId="3" borderId="0" xfId="0" applyFont="1" applyFill="1" applyBorder="1" applyAlignment="1">
      <alignment vertical="center"/>
    </xf>
    <xf numFmtId="0" fontId="1" fillId="0" borderId="23" xfId="0" applyFont="1" applyFill="1" applyBorder="1"/>
    <xf numFmtId="0" fontId="4" fillId="0" borderId="30" xfId="0" applyFont="1" applyFill="1" applyBorder="1"/>
    <xf numFmtId="0" fontId="1" fillId="0" borderId="6" xfId="0" applyFont="1" applyBorder="1" applyAlignment="1">
      <alignment horizontal="right"/>
    </xf>
    <xf numFmtId="2" fontId="1" fillId="0" borderId="30" xfId="0" applyNumberFormat="1" applyFont="1" applyBorder="1" applyAlignment="1">
      <alignment horizontal="right"/>
    </xf>
    <xf numFmtId="0" fontId="3" fillId="0" borderId="6" xfId="0" applyFont="1" applyFill="1" applyBorder="1"/>
    <xf numFmtId="0" fontId="4" fillId="0" borderId="31" xfId="0" applyFont="1" applyFill="1" applyBorder="1"/>
    <xf numFmtId="0" fontId="6" fillId="2" borderId="13" xfId="0" applyFont="1" applyFill="1" applyBorder="1" applyAlignment="1">
      <alignment horizontal="center" vertical="center" wrapText="1"/>
    </xf>
    <xf numFmtId="0" fontId="1" fillId="0" borderId="31" xfId="0" applyFont="1" applyBorder="1" applyAlignment="1">
      <alignment horizontal="right"/>
    </xf>
    <xf numFmtId="0" fontId="2" fillId="0" borderId="3" xfId="0" applyFont="1" applyBorder="1" applyAlignment="1">
      <alignment wrapText="1"/>
    </xf>
    <xf numFmtId="0" fontId="2" fillId="0" borderId="32" xfId="0" applyFont="1" applyBorder="1"/>
    <xf numFmtId="0" fontId="1" fillId="0" borderId="34" xfId="0" applyFont="1" applyFill="1" applyBorder="1" applyAlignment="1">
      <alignment vertical="top"/>
    </xf>
    <xf numFmtId="2" fontId="1" fillId="0" borderId="33" xfId="0" applyNumberFormat="1" applyFont="1" applyBorder="1" applyAlignment="1">
      <alignment horizontal="right"/>
    </xf>
    <xf numFmtId="0" fontId="4" fillId="0" borderId="33" xfId="0" applyFont="1" applyFill="1" applyBorder="1"/>
    <xf numFmtId="0" fontId="2" fillId="0" borderId="3" xfId="0" applyFont="1" applyBorder="1"/>
    <xf numFmtId="0" fontId="2" fillId="0" borderId="13" xfId="0" applyFont="1" applyBorder="1"/>
    <xf numFmtId="0" fontId="2" fillId="0" borderId="32" xfId="0" applyFont="1" applyFill="1" applyBorder="1" applyAlignment="1">
      <alignment vertical="top"/>
    </xf>
    <xf numFmtId="0" fontId="2" fillId="0" borderId="4" xfId="0" applyFont="1" applyFill="1" applyBorder="1" applyAlignment="1">
      <alignment vertical="top"/>
    </xf>
    <xf numFmtId="0" fontId="2" fillId="0" borderId="34" xfId="0" applyFont="1" applyFill="1" applyBorder="1" applyAlignment="1">
      <alignment vertical="top"/>
    </xf>
    <xf numFmtId="0" fontId="3" fillId="0" borderId="33" xfId="0" applyFont="1" applyFill="1" applyBorder="1"/>
    <xf numFmtId="0" fontId="3" fillId="0" borderId="31" xfId="0" applyFont="1" applyFill="1" applyBorder="1"/>
    <xf numFmtId="0" fontId="3" fillId="0" borderId="30" xfId="0" applyFont="1" applyFill="1" applyBorder="1"/>
    <xf numFmtId="2" fontId="1" fillId="0" borderId="34" xfId="0" applyNumberFormat="1" applyFont="1" applyBorder="1" applyAlignment="1">
      <alignment horizontal="right"/>
    </xf>
    <xf numFmtId="0" fontId="4" fillId="0" borderId="34" xfId="0" applyFont="1" applyFill="1" applyBorder="1"/>
    <xf numFmtId="0" fontId="3" fillId="0" borderId="35" xfId="0" applyFont="1" applyFill="1" applyBorder="1"/>
    <xf numFmtId="0" fontId="1" fillId="0" borderId="7" xfId="0" applyFont="1" applyBorder="1" applyAlignment="1">
      <alignmen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en-US"/>
              <a:t>Lean-Agile Leadership</a:t>
            </a:r>
          </a:p>
        </c:rich>
      </c:tx>
      <c:layout>
        <c:manualLayout>
          <c:xMode val="edge"/>
          <c:yMode val="edge"/>
          <c:x val="0.4185855066371324"/>
          <c:y val="5.3537227883279304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spPr>
            <a:ln w="38100">
              <a:solidFill>
                <a:srgbClr val="C00000"/>
              </a:solidFill>
              <a:prstDash val="solid"/>
            </a:ln>
          </c:spPr>
          <c:marker>
            <c:spPr>
              <a:ln>
                <a:solidFill>
                  <a:srgbClr val="C00000"/>
                </a:solidFill>
              </a:ln>
            </c:spPr>
          </c:marker>
          <c:cat>
            <c:strRef>
              <c:f>'LAL Assessment'!$B$60:$B$70</c:f>
              <c:strCache>
                <c:ptCount val="11"/>
                <c:pt idx="0">
                  <c:v>Mindset and Principles: Mindset</c:v>
                </c:pt>
                <c:pt idx="1">
                  <c:v>Mindset and Principles: Values</c:v>
                </c:pt>
                <c:pt idx="2">
                  <c:v>Mindset and Principles: SAFe Principles</c:v>
                </c:pt>
                <c:pt idx="3">
                  <c:v>Leading by Example: Authenticity</c:v>
                </c:pt>
                <c:pt idx="4">
                  <c:v>Leading by Example: Insatiable Learning</c:v>
                </c:pt>
                <c:pt idx="5">
                  <c:v>Leading by Example: Emotional Competence</c:v>
                </c:pt>
                <c:pt idx="6">
                  <c:v>Leading by Example: Courage</c:v>
                </c:pt>
                <c:pt idx="7">
                  <c:v>Leading by Example: Growing Others</c:v>
                </c:pt>
                <c:pt idx="8">
                  <c:v>Leading the Change: Change Vision</c:v>
                </c:pt>
                <c:pt idx="9">
                  <c:v>Leading the Change: Coalition for Change</c:v>
                </c:pt>
                <c:pt idx="10">
                  <c:v>Leading the Change: Implementing Change</c:v>
                </c:pt>
              </c:strCache>
            </c:strRef>
          </c:cat>
          <c:val>
            <c:numRef>
              <c:f>'LAL Assessment'!$C$60:$C$70</c:f>
              <c:numCache>
                <c:formatCode>0.00</c:formatCode>
                <c:ptCount val="11"/>
                <c:pt idx="0">
                  <c:v>4.4000000000000004</c:v>
                </c:pt>
                <c:pt idx="1">
                  <c:v>3</c:v>
                </c:pt>
                <c:pt idx="2">
                  <c:v>3.2857142857142856</c:v>
                </c:pt>
                <c:pt idx="3">
                  <c:v>1.75</c:v>
                </c:pt>
                <c:pt idx="4">
                  <c:v>1.75</c:v>
                </c:pt>
                <c:pt idx="5">
                  <c:v>1.6666666666666667</c:v>
                </c:pt>
                <c:pt idx="6">
                  <c:v>2.2000000000000002</c:v>
                </c:pt>
                <c:pt idx="7">
                  <c:v>3.5</c:v>
                </c:pt>
                <c:pt idx="8">
                  <c:v>2.8</c:v>
                </c:pt>
                <c:pt idx="9">
                  <c:v>2.25</c:v>
                </c:pt>
                <c:pt idx="10">
                  <c:v>4.5</c:v>
                </c:pt>
              </c:numCache>
            </c:numRef>
          </c:val>
          <c:extLst>
            <c:ext xmlns:c16="http://schemas.microsoft.com/office/drawing/2014/chart" uri="{C3380CC4-5D6E-409C-BE32-E72D297353CC}">
              <c16:uniqueId val="{00000000-F3CF-47EC-A107-DAAC3C18B18F}"/>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0.00"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46183</xdr:colOff>
      <xdr:row>0</xdr:row>
      <xdr:rowOff>56804</xdr:rowOff>
    </xdr:from>
    <xdr:to>
      <xdr:col>1</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62640"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 y="0"/>
    <xdr:ext cx="12369800" cy="6908800"/>
    <xdr:graphicFrame macro="">
      <xdr:nvGraphicFramePr>
        <xdr:cNvPr id="3" name="Chart 2">
          <a:extLst>
            <a:ext uri="{FF2B5EF4-FFF2-40B4-BE49-F238E27FC236}">
              <a16:creationId xmlns:a16="http://schemas.microsoft.com/office/drawing/2014/main" id="{1E4FC66F-4BAA-436C-AF3D-5EB5F434040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0"/>
  <sheetViews>
    <sheetView showGridLines="0" tabSelected="1" zoomScale="115" zoomScaleNormal="115" zoomScaleSheetLayoutView="100" zoomScalePageLayoutView="143" workbookViewId="0">
      <pane xSplit="1" ySplit="8" topLeftCell="C9" activePane="bottomRight" state="frozen"/>
      <selection pane="topRight" activeCell="C1" sqref="C1"/>
      <selection pane="bottomLeft" activeCell="A9" sqref="A9"/>
      <selection pane="bottomRight" activeCell="C70" sqref="C70"/>
    </sheetView>
  </sheetViews>
  <sheetFormatPr defaultColWidth="11.42578125" defaultRowHeight="12.75" x14ac:dyDescent="0.2"/>
  <cols>
    <col min="1" max="1" width="34.28515625" style="10" bestFit="1" customWidth="1"/>
    <col min="2" max="2" width="57.28515625" style="10" bestFit="1" customWidth="1"/>
    <col min="3" max="3" width="94.140625" style="2" customWidth="1"/>
    <col min="4" max="4" width="11.28515625" style="1" customWidth="1"/>
    <col min="5" max="12" width="11.42578125" style="1"/>
    <col min="13" max="13" width="0" style="1" hidden="1" customWidth="1"/>
    <col min="14" max="16384" width="11.42578125" style="1"/>
  </cols>
  <sheetData>
    <row r="1" spans="1:13" s="5" customFormat="1" ht="27.95" customHeight="1" x14ac:dyDescent="0.25">
      <c r="A1" s="7"/>
      <c r="B1" s="76"/>
      <c r="D1" s="72"/>
    </row>
    <row r="2" spans="1:13" s="6" customFormat="1" ht="21" customHeight="1" x14ac:dyDescent="0.2">
      <c r="A2" s="7"/>
      <c r="B2" s="77" t="s">
        <v>1</v>
      </c>
      <c r="D2" s="73"/>
    </row>
    <row r="3" spans="1:13" s="5" customFormat="1" ht="21" customHeight="1" x14ac:dyDescent="0.3">
      <c r="A3" s="7"/>
      <c r="B3" s="78" t="s">
        <v>13</v>
      </c>
      <c r="D3" s="72"/>
    </row>
    <row r="4" spans="1:13" s="4" customFormat="1" ht="15.75" customHeight="1" x14ac:dyDescent="0.2">
      <c r="A4" s="8"/>
      <c r="B4" s="79" t="s">
        <v>2</v>
      </c>
      <c r="D4" s="74"/>
    </row>
    <row r="5" spans="1:13" s="4" customFormat="1" ht="3.75" customHeight="1" x14ac:dyDescent="0.2">
      <c r="A5" s="8"/>
      <c r="B5" s="8"/>
      <c r="C5" s="80"/>
      <c r="D5" s="75"/>
    </row>
    <row r="6" spans="1:13" s="4" customFormat="1" ht="15.75" customHeight="1" x14ac:dyDescent="0.2">
      <c r="A6" s="8"/>
      <c r="B6" s="8"/>
      <c r="C6" s="80"/>
      <c r="D6" s="75"/>
    </row>
    <row r="7" spans="1:13" s="4" customFormat="1" ht="3.75" customHeight="1" thickBot="1" x14ac:dyDescent="0.25">
      <c r="A7" s="8"/>
      <c r="B7" s="8"/>
      <c r="C7" s="80"/>
      <c r="D7" s="75"/>
    </row>
    <row r="8" spans="1:13" s="3" customFormat="1" ht="33.950000000000003" customHeight="1" thickBot="1" x14ac:dyDescent="0.25">
      <c r="A8" s="46" t="s">
        <v>0</v>
      </c>
      <c r="B8" s="46" t="s">
        <v>12</v>
      </c>
      <c r="C8" s="47" t="s">
        <v>3</v>
      </c>
      <c r="D8" s="48" t="s">
        <v>7</v>
      </c>
      <c r="E8" s="49" t="s">
        <v>4</v>
      </c>
      <c r="F8" s="49" t="s">
        <v>9</v>
      </c>
      <c r="G8" s="49" t="s">
        <v>5</v>
      </c>
      <c r="H8" s="50" t="s">
        <v>8</v>
      </c>
      <c r="I8" s="49" t="s">
        <v>6</v>
      </c>
      <c r="J8" s="51" t="s">
        <v>11</v>
      </c>
      <c r="K8" s="87" t="s">
        <v>12</v>
      </c>
      <c r="L8" s="49" t="s">
        <v>0</v>
      </c>
      <c r="M8" s="53" t="s">
        <v>0</v>
      </c>
    </row>
    <row r="9" spans="1:13" s="12" customFormat="1" ht="12.95" customHeight="1" x14ac:dyDescent="0.2">
      <c r="A9" s="89" t="s">
        <v>14</v>
      </c>
      <c r="B9" s="57" t="s">
        <v>15</v>
      </c>
      <c r="C9" s="30" t="s">
        <v>16</v>
      </c>
      <c r="D9" s="58" t="s">
        <v>10</v>
      </c>
      <c r="E9" s="59"/>
      <c r="F9" s="59"/>
      <c r="G9" s="59"/>
      <c r="H9" s="59"/>
      <c r="I9" s="37"/>
      <c r="J9" s="35">
        <f t="shared" ref="J9:J57" si="0">IF(D9="X",5,IF(E9="X",4,IF(F9="X",3,IF(G9="X",2,IF(H9="X",1,IF(I9="X","#N/A",""))))))</f>
        <v>5</v>
      </c>
      <c r="K9" s="45">
        <f>IF(SUM(J9:J13)=0,NA(),AVERAGEIF(J9:J13,"&lt;&gt;0"))</f>
        <v>4.4000000000000004</v>
      </c>
      <c r="L9" s="45">
        <f>IF(SUM(J9:J24)=0,NA(),AVERAGEIF(J9:J24,"&lt;&gt;0"))</f>
        <v>3.5625</v>
      </c>
      <c r="M9" s="25">
        <f>AVERAGE(J9:J14)</f>
        <v>4.5</v>
      </c>
    </row>
    <row r="10" spans="1:13" s="12" customFormat="1" ht="12.95" customHeight="1" x14ac:dyDescent="0.2">
      <c r="A10" s="54"/>
      <c r="B10" s="14"/>
      <c r="C10" s="29" t="s">
        <v>17</v>
      </c>
      <c r="D10" s="20" t="s">
        <v>10</v>
      </c>
      <c r="E10" s="11"/>
      <c r="F10" s="11"/>
      <c r="G10" s="11"/>
      <c r="H10" s="11"/>
      <c r="I10" s="38"/>
      <c r="J10" s="41">
        <f t="shared" si="0"/>
        <v>5</v>
      </c>
      <c r="K10" s="41"/>
      <c r="L10" s="18"/>
      <c r="M10" s="17"/>
    </row>
    <row r="11" spans="1:13" s="12" customFormat="1" ht="12.95" customHeight="1" x14ac:dyDescent="0.2">
      <c r="A11" s="54"/>
      <c r="B11" s="14"/>
      <c r="C11" s="29" t="s">
        <v>18</v>
      </c>
      <c r="D11" s="21"/>
      <c r="E11" s="15" t="s">
        <v>10</v>
      </c>
      <c r="F11" s="11"/>
      <c r="G11" s="11"/>
      <c r="H11" s="11"/>
      <c r="I11" s="38"/>
      <c r="J11" s="41">
        <f t="shared" si="0"/>
        <v>4</v>
      </c>
      <c r="K11" s="41"/>
      <c r="L11" s="18"/>
      <c r="M11" s="17"/>
    </row>
    <row r="12" spans="1:13" s="12" customFormat="1" ht="12.95" customHeight="1" x14ac:dyDescent="0.2">
      <c r="A12" s="54"/>
      <c r="B12" s="14"/>
      <c r="C12" s="29" t="s">
        <v>19</v>
      </c>
      <c r="D12" s="21"/>
      <c r="E12" s="15" t="s">
        <v>10</v>
      </c>
      <c r="F12" s="11"/>
      <c r="G12" s="11"/>
      <c r="H12" s="15"/>
      <c r="I12" s="38"/>
      <c r="J12" s="41">
        <f t="shared" si="0"/>
        <v>4</v>
      </c>
      <c r="K12" s="41"/>
      <c r="L12" s="18"/>
      <c r="M12" s="17"/>
    </row>
    <row r="13" spans="1:13" s="12" customFormat="1" ht="12.95" customHeight="1" thickBot="1" x14ac:dyDescent="0.25">
      <c r="A13" s="55"/>
      <c r="B13" s="9"/>
      <c r="C13" s="29" t="s">
        <v>20</v>
      </c>
      <c r="D13" s="21"/>
      <c r="E13" s="15" t="s">
        <v>10</v>
      </c>
      <c r="F13" s="11"/>
      <c r="G13" s="11"/>
      <c r="H13" s="11"/>
      <c r="I13" s="38"/>
      <c r="J13" s="41">
        <f t="shared" si="0"/>
        <v>4</v>
      </c>
      <c r="K13" s="41"/>
      <c r="L13" s="18"/>
      <c r="M13" s="17"/>
    </row>
    <row r="14" spans="1:13" s="12" customFormat="1" ht="12.95" customHeight="1" x14ac:dyDescent="0.2">
      <c r="A14" s="89" t="s">
        <v>14</v>
      </c>
      <c r="B14" s="57" t="s">
        <v>21</v>
      </c>
      <c r="C14" s="30" t="s">
        <v>22</v>
      </c>
      <c r="D14" s="58" t="s">
        <v>10</v>
      </c>
      <c r="E14" s="59"/>
      <c r="F14" s="59"/>
      <c r="G14" s="59"/>
      <c r="H14" s="59"/>
      <c r="I14" s="37"/>
      <c r="J14" s="35">
        <f t="shared" si="0"/>
        <v>5</v>
      </c>
      <c r="K14" s="45">
        <f>IF(SUM(J14:J17)=0,NA(),AVERAGEIF(J14:J17,"&lt;&gt;0"))</f>
        <v>3</v>
      </c>
      <c r="L14" s="63"/>
      <c r="M14" s="17"/>
    </row>
    <row r="15" spans="1:13" s="12" customFormat="1" ht="12.95" customHeight="1" x14ac:dyDescent="0.2">
      <c r="A15" s="55"/>
      <c r="B15" s="9"/>
      <c r="C15" s="29" t="s">
        <v>72</v>
      </c>
      <c r="D15" s="20"/>
      <c r="E15" s="15" t="s">
        <v>10</v>
      </c>
      <c r="F15" s="11"/>
      <c r="G15" s="11"/>
      <c r="H15" s="11"/>
      <c r="I15" s="38"/>
      <c r="J15" s="41">
        <f t="shared" si="0"/>
        <v>4</v>
      </c>
      <c r="K15" s="40"/>
      <c r="L15" s="21"/>
      <c r="M15" s="17"/>
    </row>
    <row r="16" spans="1:13" s="12" customFormat="1" ht="12.95" customHeight="1" x14ac:dyDescent="0.2">
      <c r="A16" s="55"/>
      <c r="B16" s="9"/>
      <c r="C16" s="29" t="s">
        <v>23</v>
      </c>
      <c r="D16" s="20"/>
      <c r="E16" s="11"/>
      <c r="F16" s="11"/>
      <c r="G16" s="11"/>
      <c r="H16" s="15" t="s">
        <v>10</v>
      </c>
      <c r="I16" s="38"/>
      <c r="J16" s="41">
        <f t="shared" si="0"/>
        <v>1</v>
      </c>
      <c r="K16" s="40"/>
      <c r="L16" s="21"/>
      <c r="M16" s="17"/>
    </row>
    <row r="17" spans="1:13" s="12" customFormat="1" ht="12.95" customHeight="1" thickBot="1" x14ac:dyDescent="0.25">
      <c r="A17" s="56"/>
      <c r="B17" s="22"/>
      <c r="C17" s="34" t="s">
        <v>24</v>
      </c>
      <c r="D17" s="60"/>
      <c r="E17" s="61"/>
      <c r="F17" s="61"/>
      <c r="G17" s="32" t="s">
        <v>10</v>
      </c>
      <c r="H17" s="61"/>
      <c r="I17" s="62"/>
      <c r="J17" s="42">
        <f t="shared" si="0"/>
        <v>2</v>
      </c>
      <c r="K17" s="68"/>
      <c r="L17" s="64"/>
      <c r="M17" s="17"/>
    </row>
    <row r="18" spans="1:13" s="12" customFormat="1" ht="12.95" customHeight="1" x14ac:dyDescent="0.2">
      <c r="A18" s="89" t="s">
        <v>14</v>
      </c>
      <c r="B18" s="89" t="s">
        <v>25</v>
      </c>
      <c r="C18" s="29" t="s">
        <v>26</v>
      </c>
      <c r="D18" s="20"/>
      <c r="E18" s="15" t="s">
        <v>10</v>
      </c>
      <c r="F18" s="11"/>
      <c r="G18" s="11"/>
      <c r="H18" s="11"/>
      <c r="I18" s="38"/>
      <c r="J18" s="40">
        <f t="shared" si="0"/>
        <v>4</v>
      </c>
      <c r="K18" s="52">
        <f>IF(SUM(J18:J24)=0,NA(),AVERAGEIF(J18:J24,"&lt;&gt;0"))</f>
        <v>3.2857142857142856</v>
      </c>
      <c r="L18" s="21"/>
      <c r="M18" s="17"/>
    </row>
    <row r="19" spans="1:13" s="12" customFormat="1" ht="12.95" customHeight="1" x14ac:dyDescent="0.2">
      <c r="A19" s="55"/>
      <c r="B19" s="9"/>
      <c r="C19" s="29" t="s">
        <v>73</v>
      </c>
      <c r="D19" s="15" t="s">
        <v>10</v>
      </c>
      <c r="E19" s="11"/>
      <c r="F19" s="11"/>
      <c r="G19" s="11"/>
      <c r="H19" s="11"/>
      <c r="I19" s="38"/>
      <c r="J19" s="41">
        <f t="shared" si="0"/>
        <v>5</v>
      </c>
      <c r="K19" s="40"/>
      <c r="L19" s="21"/>
      <c r="M19" s="17"/>
    </row>
    <row r="20" spans="1:13" s="12" customFormat="1" ht="12.95" customHeight="1" x14ac:dyDescent="0.2">
      <c r="A20" s="55"/>
      <c r="B20" s="9"/>
      <c r="C20" s="29" t="s">
        <v>27</v>
      </c>
      <c r="D20" s="15"/>
      <c r="E20" s="11"/>
      <c r="F20" s="11"/>
      <c r="G20" s="15" t="s">
        <v>10</v>
      </c>
      <c r="H20" s="11"/>
      <c r="I20" s="38"/>
      <c r="J20" s="41">
        <f t="shared" si="0"/>
        <v>2</v>
      </c>
      <c r="K20" s="40"/>
      <c r="L20" s="21"/>
      <c r="M20" s="17"/>
    </row>
    <row r="21" spans="1:13" s="12" customFormat="1" ht="12.95" customHeight="1" x14ac:dyDescent="0.2">
      <c r="A21" s="55"/>
      <c r="B21" s="9"/>
      <c r="C21" s="29" t="s">
        <v>28</v>
      </c>
      <c r="D21" s="15"/>
      <c r="E21" s="11"/>
      <c r="F21" s="11"/>
      <c r="G21" s="11"/>
      <c r="H21" s="15" t="s">
        <v>10</v>
      </c>
      <c r="I21" s="38"/>
      <c r="J21" s="41">
        <f t="shared" si="0"/>
        <v>1</v>
      </c>
      <c r="K21" s="40"/>
      <c r="L21" s="21"/>
      <c r="M21" s="17"/>
    </row>
    <row r="22" spans="1:13" s="12" customFormat="1" ht="12.95" customHeight="1" x14ac:dyDescent="0.2">
      <c r="A22" s="55"/>
      <c r="B22" s="9"/>
      <c r="C22" s="29" t="s">
        <v>29</v>
      </c>
      <c r="D22" s="15"/>
      <c r="E22" s="11"/>
      <c r="F22" s="11"/>
      <c r="G22" s="11"/>
      <c r="H22" s="15" t="s">
        <v>10</v>
      </c>
      <c r="I22" s="38"/>
      <c r="J22" s="41">
        <f t="shared" si="0"/>
        <v>1</v>
      </c>
      <c r="K22" s="40"/>
      <c r="L22" s="21"/>
      <c r="M22" s="17"/>
    </row>
    <row r="23" spans="1:13" s="12" customFormat="1" ht="12.95" customHeight="1" x14ac:dyDescent="0.2">
      <c r="A23" s="55"/>
      <c r="B23" s="9"/>
      <c r="C23" s="29" t="s">
        <v>30</v>
      </c>
      <c r="D23" s="15" t="s">
        <v>10</v>
      </c>
      <c r="E23" s="11"/>
      <c r="F23" s="11"/>
      <c r="G23" s="11"/>
      <c r="H23" s="11"/>
      <c r="I23" s="38"/>
      <c r="J23" s="41">
        <f t="shared" si="0"/>
        <v>5</v>
      </c>
      <c r="K23" s="40"/>
      <c r="L23" s="21"/>
      <c r="M23" s="17"/>
    </row>
    <row r="24" spans="1:13" s="12" customFormat="1" ht="12.95" customHeight="1" thickBot="1" x14ac:dyDescent="0.25">
      <c r="A24" s="56"/>
      <c r="B24" s="91"/>
      <c r="C24" s="29" t="s">
        <v>31</v>
      </c>
      <c r="D24" s="81" t="s">
        <v>10</v>
      </c>
      <c r="E24" s="66"/>
      <c r="F24" s="66"/>
      <c r="G24" s="66"/>
      <c r="H24" s="66"/>
      <c r="I24" s="67"/>
      <c r="J24" s="44">
        <f t="shared" si="0"/>
        <v>5</v>
      </c>
      <c r="K24" s="44"/>
      <c r="L24" s="65"/>
      <c r="M24" s="17"/>
    </row>
    <row r="25" spans="1:13" s="13" customFormat="1" ht="12.95" customHeight="1" x14ac:dyDescent="0.2">
      <c r="A25" s="71" t="s">
        <v>32</v>
      </c>
      <c r="B25" s="90" t="s">
        <v>33</v>
      </c>
      <c r="C25" s="69" t="s">
        <v>34</v>
      </c>
      <c r="D25" s="58"/>
      <c r="E25" s="63"/>
      <c r="F25" s="63"/>
      <c r="G25" s="63"/>
      <c r="H25" s="58" t="s">
        <v>10</v>
      </c>
      <c r="I25" s="37"/>
      <c r="J25" s="35">
        <f>IF(D25="X",5,IF(E25="X",4,IF(F25="X",3,IF(G25="X",2,IF(H25="X",1,IF(I25="X","#N/A",""))))))</f>
        <v>1</v>
      </c>
      <c r="K25" s="45">
        <f>IF(SUM(J25:J28)=0,NA(),AVERAGEIF(J25:J28,"&lt;&gt;0"))</f>
        <v>1.75</v>
      </c>
      <c r="L25" s="84">
        <f>IF(SUM(J25:J44)=0,NA(),AVERAGEIF(J25:J44,"&lt;&gt;0"))</f>
        <v>2.2000000000000002</v>
      </c>
      <c r="M25" s="27">
        <f>AVERAGE(J25:J40)</f>
        <v>1.875</v>
      </c>
    </row>
    <row r="26" spans="1:13" s="13" customFormat="1" ht="12.95" customHeight="1" x14ac:dyDescent="0.2">
      <c r="A26" s="54"/>
      <c r="B26" s="14"/>
      <c r="C26" s="70" t="s">
        <v>35</v>
      </c>
      <c r="D26" s="19"/>
      <c r="E26" s="18"/>
      <c r="F26" s="18"/>
      <c r="G26" s="18"/>
      <c r="H26" s="20" t="s">
        <v>10</v>
      </c>
      <c r="I26" s="43"/>
      <c r="J26" s="41">
        <f t="shared" ref="J26:J44" si="1">IF(D26="X",5,IF(E26="X",4,IF(F26="X",3,IF(G26="X",2,IF(H26="X",1,IF(I26="X","#N/A",""))))))</f>
        <v>1</v>
      </c>
      <c r="K26" s="83"/>
      <c r="L26" s="85"/>
      <c r="M26" s="27"/>
    </row>
    <row r="27" spans="1:13" s="13" customFormat="1" ht="12.95" customHeight="1" x14ac:dyDescent="0.2">
      <c r="A27" s="54"/>
      <c r="B27" s="14"/>
      <c r="C27" s="70" t="s">
        <v>36</v>
      </c>
      <c r="D27" s="19"/>
      <c r="E27" s="18"/>
      <c r="F27" s="18"/>
      <c r="G27" s="19" t="s">
        <v>10</v>
      </c>
      <c r="H27" s="20"/>
      <c r="I27" s="43"/>
      <c r="J27" s="41">
        <f t="shared" si="1"/>
        <v>2</v>
      </c>
      <c r="K27" s="83"/>
      <c r="L27" s="85"/>
      <c r="M27" s="27"/>
    </row>
    <row r="28" spans="1:13" s="13" customFormat="1" ht="12.95" customHeight="1" thickBot="1" x14ac:dyDescent="0.25">
      <c r="A28" s="54"/>
      <c r="B28" s="14"/>
      <c r="C28" s="70" t="s">
        <v>37</v>
      </c>
      <c r="D28" s="19"/>
      <c r="E28" s="18"/>
      <c r="F28" s="19" t="s">
        <v>10</v>
      </c>
      <c r="G28" s="18"/>
      <c r="H28" s="20"/>
      <c r="I28" s="43"/>
      <c r="J28" s="41">
        <f t="shared" si="1"/>
        <v>3</v>
      </c>
      <c r="K28" s="83"/>
      <c r="L28" s="85"/>
      <c r="M28" s="27"/>
    </row>
    <row r="29" spans="1:13" s="13" customFormat="1" ht="12.95" customHeight="1" x14ac:dyDescent="0.2">
      <c r="A29" s="94" t="s">
        <v>32</v>
      </c>
      <c r="B29" s="95" t="s">
        <v>38</v>
      </c>
      <c r="C29" s="69" t="s">
        <v>39</v>
      </c>
      <c r="D29" s="58"/>
      <c r="E29" s="63"/>
      <c r="F29" s="63"/>
      <c r="G29" s="63"/>
      <c r="H29" s="58" t="s">
        <v>10</v>
      </c>
      <c r="I29" s="37"/>
      <c r="J29" s="35">
        <f>IF(D29="X",5,IF(E29="X",4,IF(F29="X",3,IF(G29="X",2,IF(H29="X",1,IF(I29="X","#N/A",""))))))</f>
        <v>1</v>
      </c>
      <c r="K29" s="45">
        <f>IF(SUM(J29:J32)=0,NA(),AVERAGEIF(J29:J32,"&lt;&gt;0"))</f>
        <v>1.75</v>
      </c>
      <c r="L29" s="84"/>
      <c r="M29" s="27">
        <f>AVERAGE(J29:J44)</f>
        <v>2.3125</v>
      </c>
    </row>
    <row r="30" spans="1:13" s="13" customFormat="1" ht="12.95" customHeight="1" x14ac:dyDescent="0.2">
      <c r="A30" s="54"/>
      <c r="B30" s="96"/>
      <c r="C30" s="70" t="s">
        <v>40</v>
      </c>
      <c r="D30" s="19"/>
      <c r="E30" s="18"/>
      <c r="F30" s="18"/>
      <c r="G30" s="18"/>
      <c r="H30" s="20" t="s">
        <v>10</v>
      </c>
      <c r="I30" s="43"/>
      <c r="J30" s="41">
        <f t="shared" ref="J30:J53" si="2">IF(D30="X",5,IF(E30="X",4,IF(F30="X",3,IF(G30="X",2,IF(H30="X",1,IF(I30="X","#N/A",""))))))</f>
        <v>1</v>
      </c>
      <c r="K30" s="83"/>
      <c r="L30" s="85"/>
      <c r="M30" s="27"/>
    </row>
    <row r="31" spans="1:13" s="13" customFormat="1" ht="12.95" customHeight="1" x14ac:dyDescent="0.2">
      <c r="A31" s="54"/>
      <c r="B31" s="96"/>
      <c r="C31" s="70" t="s">
        <v>41</v>
      </c>
      <c r="D31" s="19"/>
      <c r="E31" s="18"/>
      <c r="F31" s="18"/>
      <c r="G31" s="19" t="s">
        <v>10</v>
      </c>
      <c r="H31" s="20"/>
      <c r="I31" s="43"/>
      <c r="J31" s="41">
        <f t="shared" si="2"/>
        <v>2</v>
      </c>
      <c r="K31" s="83"/>
      <c r="L31" s="85"/>
      <c r="M31" s="27"/>
    </row>
    <row r="32" spans="1:13" s="13" customFormat="1" ht="12.95" customHeight="1" thickBot="1" x14ac:dyDescent="0.25">
      <c r="A32" s="54"/>
      <c r="B32" s="96"/>
      <c r="C32" s="70" t="s">
        <v>42</v>
      </c>
      <c r="D32" s="24"/>
      <c r="E32" s="26"/>
      <c r="F32" s="24" t="s">
        <v>10</v>
      </c>
      <c r="G32" s="26"/>
      <c r="H32" s="60"/>
      <c r="I32" s="39"/>
      <c r="J32" s="44">
        <f t="shared" si="2"/>
        <v>3</v>
      </c>
      <c r="K32" s="88"/>
      <c r="L32" s="100"/>
      <c r="M32" s="27"/>
    </row>
    <row r="33" spans="1:13" s="13" customFormat="1" ht="12.95" customHeight="1" x14ac:dyDescent="0.2">
      <c r="A33" s="94" t="s">
        <v>32</v>
      </c>
      <c r="B33" s="95" t="s">
        <v>46</v>
      </c>
      <c r="C33" s="30" t="s">
        <v>43</v>
      </c>
      <c r="D33" s="58"/>
      <c r="E33" s="63"/>
      <c r="F33" s="63"/>
      <c r="G33" s="63"/>
      <c r="H33" s="58" t="s">
        <v>10</v>
      </c>
      <c r="I33" s="37"/>
      <c r="J33" s="35">
        <f t="shared" si="2"/>
        <v>1</v>
      </c>
      <c r="K33" s="45">
        <f>IF(SUM(J33:J35)=0,NA(),AVERAGEIF(J33:J35,"&lt;&gt;0"))</f>
        <v>1.6666666666666667</v>
      </c>
      <c r="L33" s="101"/>
      <c r="M33" s="27"/>
    </row>
    <row r="34" spans="1:13" s="13" customFormat="1" ht="12.95" customHeight="1" x14ac:dyDescent="0.2">
      <c r="A34" s="54"/>
      <c r="B34" s="96"/>
      <c r="C34" s="29" t="s">
        <v>44</v>
      </c>
      <c r="D34" s="19"/>
      <c r="E34" s="18"/>
      <c r="F34" s="18"/>
      <c r="G34" s="19" t="s">
        <v>10</v>
      </c>
      <c r="H34" s="20"/>
      <c r="I34" s="43"/>
      <c r="J34" s="41">
        <f t="shared" si="2"/>
        <v>2</v>
      </c>
      <c r="K34" s="83"/>
      <c r="L34" s="85"/>
      <c r="M34" s="27"/>
    </row>
    <row r="35" spans="1:13" s="13" customFormat="1" ht="12.95" customHeight="1" thickBot="1" x14ac:dyDescent="0.25">
      <c r="A35" s="97"/>
      <c r="B35" s="98"/>
      <c r="C35" s="34" t="s">
        <v>45</v>
      </c>
      <c r="D35" s="24"/>
      <c r="E35" s="26"/>
      <c r="F35" s="24"/>
      <c r="G35" s="24" t="s">
        <v>10</v>
      </c>
      <c r="H35" s="60"/>
      <c r="I35" s="39"/>
      <c r="J35" s="42">
        <f t="shared" si="2"/>
        <v>2</v>
      </c>
      <c r="K35" s="88"/>
      <c r="L35" s="100"/>
      <c r="M35" s="27"/>
    </row>
    <row r="36" spans="1:13" s="13" customFormat="1" ht="12.95" customHeight="1" x14ac:dyDescent="0.2">
      <c r="A36" s="71" t="s">
        <v>32</v>
      </c>
      <c r="B36" s="90" t="s">
        <v>47</v>
      </c>
      <c r="C36" s="29" t="s">
        <v>48</v>
      </c>
      <c r="D36" s="20"/>
      <c r="E36" s="21"/>
      <c r="F36" s="21"/>
      <c r="G36" s="21"/>
      <c r="H36" s="20" t="s">
        <v>10</v>
      </c>
      <c r="I36" s="38"/>
      <c r="J36" s="40">
        <f t="shared" si="1"/>
        <v>1</v>
      </c>
      <c r="K36" s="45">
        <f>IF(SUM(J36:J40)=0,NA(),AVERAGEIF(J36:J40,"&lt;&gt;0"))</f>
        <v>2.2000000000000002</v>
      </c>
      <c r="L36" s="99"/>
      <c r="M36" s="27"/>
    </row>
    <row r="37" spans="1:13" s="13" customFormat="1" ht="12.95" customHeight="1" x14ac:dyDescent="0.2">
      <c r="A37" s="54"/>
      <c r="B37" s="96"/>
      <c r="C37" s="29" t="s">
        <v>49</v>
      </c>
      <c r="D37" s="18"/>
      <c r="E37" s="19" t="s">
        <v>10</v>
      </c>
      <c r="F37" s="18"/>
      <c r="G37" s="18"/>
      <c r="H37" s="20"/>
      <c r="I37" s="43"/>
      <c r="J37" s="41">
        <f t="shared" si="1"/>
        <v>4</v>
      </c>
      <c r="K37" s="83"/>
      <c r="L37" s="85"/>
      <c r="M37" s="27"/>
    </row>
    <row r="38" spans="1:13" s="13" customFormat="1" ht="12.95" customHeight="1" x14ac:dyDescent="0.2">
      <c r="A38" s="54"/>
      <c r="B38" s="96"/>
      <c r="C38" s="29" t="s">
        <v>50</v>
      </c>
      <c r="D38" s="18"/>
      <c r="E38" s="19"/>
      <c r="F38" s="18"/>
      <c r="G38" s="20" t="s">
        <v>10</v>
      </c>
      <c r="H38" s="20"/>
      <c r="I38" s="43"/>
      <c r="J38" s="41">
        <f t="shared" si="1"/>
        <v>2</v>
      </c>
      <c r="K38" s="83"/>
      <c r="L38" s="85"/>
      <c r="M38" s="27"/>
    </row>
    <row r="39" spans="1:13" s="13" customFormat="1" ht="12.95" customHeight="1" x14ac:dyDescent="0.2">
      <c r="A39" s="54"/>
      <c r="B39" s="96"/>
      <c r="C39" s="29" t="s">
        <v>51</v>
      </c>
      <c r="D39" s="18"/>
      <c r="E39" s="18"/>
      <c r="F39" s="18"/>
      <c r="G39" s="20" t="s">
        <v>10</v>
      </c>
      <c r="H39" s="18"/>
      <c r="I39" s="43"/>
      <c r="J39" s="41">
        <f t="shared" si="1"/>
        <v>2</v>
      </c>
      <c r="K39" s="83"/>
      <c r="L39" s="85"/>
      <c r="M39" s="27"/>
    </row>
    <row r="40" spans="1:13" s="13" customFormat="1" ht="12.95" customHeight="1" thickBot="1" x14ac:dyDescent="0.25">
      <c r="A40" s="56"/>
      <c r="B40" s="91"/>
      <c r="C40" s="34" t="s">
        <v>52</v>
      </c>
      <c r="D40" s="26"/>
      <c r="E40" s="26"/>
      <c r="F40" s="26"/>
      <c r="G40" s="60" t="s">
        <v>10</v>
      </c>
      <c r="H40" s="26"/>
      <c r="I40" s="39"/>
      <c r="J40" s="44">
        <f t="shared" si="1"/>
        <v>2</v>
      </c>
      <c r="K40" s="88"/>
      <c r="L40" s="86"/>
      <c r="M40" s="27"/>
    </row>
    <row r="41" spans="1:13" s="12" customFormat="1" ht="12.95" customHeight="1" x14ac:dyDescent="0.2">
      <c r="A41" s="71" t="s">
        <v>32</v>
      </c>
      <c r="B41" s="90" t="s">
        <v>53</v>
      </c>
      <c r="C41" s="69" t="s">
        <v>54</v>
      </c>
      <c r="D41" s="58" t="s">
        <v>10</v>
      </c>
      <c r="E41" s="63"/>
      <c r="F41" s="63"/>
      <c r="G41" s="63"/>
      <c r="H41" s="58"/>
      <c r="I41" s="37"/>
      <c r="J41" s="35">
        <f t="shared" si="1"/>
        <v>5</v>
      </c>
      <c r="K41" s="84">
        <f>IF(SUM(J41:J44)=0,NA(),AVERAGEIF(J41:J44,"&lt;&gt;0"))</f>
        <v>3.5</v>
      </c>
      <c r="L41" s="82"/>
      <c r="M41" s="17"/>
    </row>
    <row r="42" spans="1:13" s="12" customFormat="1" ht="12.95" customHeight="1" x14ac:dyDescent="0.2">
      <c r="A42" s="71"/>
      <c r="B42" s="14"/>
      <c r="C42" s="70" t="s">
        <v>55</v>
      </c>
      <c r="D42" s="20"/>
      <c r="E42" s="20" t="s">
        <v>10</v>
      </c>
      <c r="F42" s="21"/>
      <c r="G42" s="21"/>
      <c r="H42" s="20"/>
      <c r="I42" s="38"/>
      <c r="J42" s="41">
        <f t="shared" si="1"/>
        <v>4</v>
      </c>
      <c r="K42" s="92"/>
      <c r="L42" s="93"/>
      <c r="M42" s="17"/>
    </row>
    <row r="43" spans="1:13" s="12" customFormat="1" ht="12.95" customHeight="1" x14ac:dyDescent="0.2">
      <c r="A43" s="71"/>
      <c r="B43" s="14"/>
      <c r="C43" s="70" t="s">
        <v>56</v>
      </c>
      <c r="D43" s="20"/>
      <c r="E43" s="21"/>
      <c r="F43" s="20" t="s">
        <v>10</v>
      </c>
      <c r="G43" s="21"/>
      <c r="H43" s="20"/>
      <c r="I43" s="38"/>
      <c r="J43" s="41">
        <f t="shared" si="1"/>
        <v>3</v>
      </c>
      <c r="K43" s="92"/>
      <c r="L43" s="93"/>
      <c r="M43" s="17"/>
    </row>
    <row r="44" spans="1:13" s="12" customFormat="1" ht="12.95" customHeight="1" thickBot="1" x14ac:dyDescent="0.25">
      <c r="A44" s="71"/>
      <c r="B44" s="14"/>
      <c r="C44" s="70" t="s">
        <v>57</v>
      </c>
      <c r="D44" s="60"/>
      <c r="E44" s="64"/>
      <c r="F44" s="64"/>
      <c r="G44" s="60" t="s">
        <v>10</v>
      </c>
      <c r="H44" s="60"/>
      <c r="I44" s="62"/>
      <c r="J44" s="42">
        <f t="shared" si="1"/>
        <v>2</v>
      </c>
      <c r="K44" s="102"/>
      <c r="L44" s="103"/>
      <c r="M44" s="17"/>
    </row>
    <row r="45" spans="1:13" s="12" customFormat="1" ht="12.95" customHeight="1" x14ac:dyDescent="0.2">
      <c r="A45" s="94" t="s">
        <v>58</v>
      </c>
      <c r="B45" s="57" t="s">
        <v>59</v>
      </c>
      <c r="C45" s="69" t="s">
        <v>74</v>
      </c>
      <c r="D45" s="63"/>
      <c r="E45" s="63"/>
      <c r="F45" s="58" t="s">
        <v>10</v>
      </c>
      <c r="G45" s="63"/>
      <c r="H45" s="63"/>
      <c r="I45" s="63"/>
      <c r="J45" s="40">
        <f t="shared" si="0"/>
        <v>3</v>
      </c>
      <c r="K45" s="45">
        <f>IF(SUM(J45:J49)=0,NA(),AVERAGEIF(J45:J49,"&lt;&gt;0"))</f>
        <v>2.8</v>
      </c>
      <c r="L45" s="84">
        <f>IF(SUM(J45:J57)=0,NA(),AVERAGEIF(J45:J57,"&lt;&gt;0"))</f>
        <v>3.1538461538461537</v>
      </c>
      <c r="M45" s="17">
        <f>AVERAGE(J45:J56)</f>
        <v>3.1666666666666665</v>
      </c>
    </row>
    <row r="46" spans="1:13" s="12" customFormat="1" ht="12.95" customHeight="1" x14ac:dyDescent="0.2">
      <c r="A46" s="54"/>
      <c r="B46" s="14"/>
      <c r="C46" s="70" t="s">
        <v>60</v>
      </c>
      <c r="D46" s="21"/>
      <c r="E46" s="21"/>
      <c r="F46" s="21"/>
      <c r="G46" s="20" t="s">
        <v>10</v>
      </c>
      <c r="H46" s="21"/>
      <c r="I46" s="21"/>
      <c r="J46" s="41">
        <f t="shared" si="0"/>
        <v>2</v>
      </c>
      <c r="K46" s="41"/>
      <c r="L46" s="16"/>
      <c r="M46" s="17"/>
    </row>
    <row r="47" spans="1:13" s="12" customFormat="1" ht="12.95" customHeight="1" x14ac:dyDescent="0.2">
      <c r="A47" s="54"/>
      <c r="B47" s="14"/>
      <c r="C47" s="70" t="s">
        <v>61</v>
      </c>
      <c r="D47" s="21"/>
      <c r="E47" s="21"/>
      <c r="F47" s="21"/>
      <c r="G47" s="20"/>
      <c r="H47" s="20" t="s">
        <v>10</v>
      </c>
      <c r="I47" s="21"/>
      <c r="J47" s="41">
        <f t="shared" si="0"/>
        <v>1</v>
      </c>
      <c r="K47" s="41"/>
      <c r="L47" s="16"/>
      <c r="M47" s="17"/>
    </row>
    <row r="48" spans="1:13" s="13" customFormat="1" ht="12.95" customHeight="1" x14ac:dyDescent="0.2">
      <c r="A48" s="55"/>
      <c r="B48" s="9"/>
      <c r="C48" s="70" t="s">
        <v>62</v>
      </c>
      <c r="D48" s="18"/>
      <c r="E48" s="20" t="s">
        <v>10</v>
      </c>
      <c r="F48" s="21"/>
      <c r="G48" s="21"/>
      <c r="H48" s="21"/>
      <c r="I48" s="21"/>
      <c r="J48" s="41">
        <f t="shared" si="0"/>
        <v>4</v>
      </c>
      <c r="K48" s="41"/>
      <c r="L48" s="85"/>
      <c r="M48" s="27"/>
    </row>
    <row r="49" spans="1:13" s="13" customFormat="1" ht="12.95" customHeight="1" thickBot="1" x14ac:dyDescent="0.25">
      <c r="A49" s="56"/>
      <c r="B49" s="91"/>
      <c r="C49" s="31" t="s">
        <v>63</v>
      </c>
      <c r="D49" s="26"/>
      <c r="E49" s="24" t="s">
        <v>10</v>
      </c>
      <c r="F49" s="26"/>
      <c r="G49" s="26"/>
      <c r="H49" s="26"/>
      <c r="I49" s="26"/>
      <c r="J49" s="42">
        <f t="shared" si="0"/>
        <v>4</v>
      </c>
      <c r="K49" s="42"/>
      <c r="L49" s="100"/>
      <c r="M49" s="27"/>
    </row>
    <row r="50" spans="1:13" s="13" customFormat="1" ht="12.95" customHeight="1" x14ac:dyDescent="0.2">
      <c r="A50" s="94" t="s">
        <v>58</v>
      </c>
      <c r="B50" s="57" t="s">
        <v>64</v>
      </c>
      <c r="C50" s="70" t="s">
        <v>66</v>
      </c>
      <c r="D50" s="63"/>
      <c r="E50" s="58"/>
      <c r="F50" s="58" t="s">
        <v>10</v>
      </c>
      <c r="G50" s="63"/>
      <c r="H50" s="63"/>
      <c r="I50" s="63"/>
      <c r="J50" s="35">
        <f t="shared" si="0"/>
        <v>3</v>
      </c>
      <c r="K50" s="45">
        <f>IF(SUM(J50:J53)=0,NA(),AVERAGEIF(J50:J53,"&lt;&gt;0"))</f>
        <v>2.25</v>
      </c>
      <c r="L50" s="101"/>
      <c r="M50" s="27"/>
    </row>
    <row r="51" spans="1:13" s="13" customFormat="1" ht="12.95" customHeight="1" x14ac:dyDescent="0.2">
      <c r="A51" s="55"/>
      <c r="B51" s="9"/>
      <c r="C51" s="70" t="s">
        <v>67</v>
      </c>
      <c r="D51" s="18"/>
      <c r="E51" s="19"/>
      <c r="F51" s="18"/>
      <c r="G51" s="19" t="s">
        <v>10</v>
      </c>
      <c r="H51" s="18"/>
      <c r="I51" s="18"/>
      <c r="J51" s="41">
        <f t="shared" si="0"/>
        <v>2</v>
      </c>
      <c r="K51" s="41"/>
      <c r="L51" s="85"/>
      <c r="M51" s="27"/>
    </row>
    <row r="52" spans="1:13" s="13" customFormat="1" ht="12.95" customHeight="1" x14ac:dyDescent="0.2">
      <c r="A52" s="55"/>
      <c r="B52" s="9"/>
      <c r="C52" s="70" t="s">
        <v>75</v>
      </c>
      <c r="D52" s="18"/>
      <c r="E52" s="19"/>
      <c r="F52" s="19" t="s">
        <v>10</v>
      </c>
      <c r="G52" s="18"/>
      <c r="H52" s="18"/>
      <c r="I52" s="18"/>
      <c r="J52" s="41">
        <f t="shared" si="0"/>
        <v>3</v>
      </c>
      <c r="K52" s="41"/>
      <c r="L52" s="85"/>
      <c r="M52" s="27"/>
    </row>
    <row r="53" spans="1:13" s="13" customFormat="1" ht="12.95" customHeight="1" thickBot="1" x14ac:dyDescent="0.25">
      <c r="A53" s="55"/>
      <c r="B53" s="9"/>
      <c r="C53" s="70" t="s">
        <v>68</v>
      </c>
      <c r="D53" s="65"/>
      <c r="E53" s="81"/>
      <c r="F53" s="65"/>
      <c r="G53" s="65"/>
      <c r="H53" s="81" t="s">
        <v>10</v>
      </c>
      <c r="I53" s="65"/>
      <c r="J53" s="42">
        <f t="shared" si="0"/>
        <v>1</v>
      </c>
      <c r="K53" s="44"/>
      <c r="L53" s="104"/>
      <c r="M53" s="27"/>
    </row>
    <row r="54" spans="1:13" s="13" customFormat="1" ht="12.95" customHeight="1" x14ac:dyDescent="0.2">
      <c r="A54" s="94" t="s">
        <v>58</v>
      </c>
      <c r="B54" s="57" t="s">
        <v>65</v>
      </c>
      <c r="C54" s="30" t="s">
        <v>69</v>
      </c>
      <c r="D54" s="58" t="s">
        <v>10</v>
      </c>
      <c r="E54" s="63"/>
      <c r="F54" s="63"/>
      <c r="G54" s="63"/>
      <c r="H54" s="63"/>
      <c r="I54" s="63"/>
      <c r="J54" s="35">
        <f t="shared" si="0"/>
        <v>5</v>
      </c>
      <c r="K54" s="45">
        <f>IF(SUM(J54:J57)=0,NA(),AVERAGEIF(J54:J57,"&lt;&gt;0"))</f>
        <v>4.5</v>
      </c>
      <c r="L54" s="101"/>
      <c r="M54" s="27"/>
    </row>
    <row r="55" spans="1:13" s="13" customFormat="1" ht="12.95" customHeight="1" x14ac:dyDescent="0.2">
      <c r="A55" s="55"/>
      <c r="B55" s="9"/>
      <c r="C55" s="29" t="s">
        <v>76</v>
      </c>
      <c r="D55" s="20" t="s">
        <v>10</v>
      </c>
      <c r="E55" s="21"/>
      <c r="F55" s="21"/>
      <c r="G55" s="21"/>
      <c r="H55" s="21"/>
      <c r="I55" s="21"/>
      <c r="J55" s="41">
        <f t="shared" si="0"/>
        <v>5</v>
      </c>
      <c r="K55" s="41"/>
      <c r="L55" s="85"/>
      <c r="M55" s="27"/>
    </row>
    <row r="56" spans="1:13" s="13" customFormat="1" ht="12.95" customHeight="1" x14ac:dyDescent="0.2">
      <c r="A56" s="55"/>
      <c r="B56" s="9"/>
      <c r="C56" s="29" t="s">
        <v>70</v>
      </c>
      <c r="D56" s="20" t="s">
        <v>10</v>
      </c>
      <c r="E56" s="21"/>
      <c r="F56" s="21"/>
      <c r="G56" s="21"/>
      <c r="H56" s="21"/>
      <c r="I56" s="21"/>
      <c r="J56" s="41">
        <f t="shared" si="0"/>
        <v>5</v>
      </c>
      <c r="K56" s="41"/>
      <c r="L56" s="16"/>
      <c r="M56" s="27"/>
    </row>
    <row r="57" spans="1:13" s="13" customFormat="1" ht="12.75" customHeight="1" thickBot="1" x14ac:dyDescent="0.25">
      <c r="A57" s="56"/>
      <c r="B57" s="22"/>
      <c r="C57" s="34" t="s">
        <v>71</v>
      </c>
      <c r="D57" s="24"/>
      <c r="E57" s="26"/>
      <c r="F57" s="24" t="s">
        <v>10</v>
      </c>
      <c r="G57" s="26"/>
      <c r="H57" s="26"/>
      <c r="I57" s="26"/>
      <c r="J57" s="42">
        <f t="shared" si="0"/>
        <v>3</v>
      </c>
      <c r="K57" s="42"/>
      <c r="L57" s="86"/>
      <c r="M57" s="27"/>
    </row>
    <row r="59" spans="1:13" ht="12.95" customHeight="1" x14ac:dyDescent="0.2">
      <c r="C59" s="23"/>
    </row>
    <row r="60" spans="1:13" ht="12.95" customHeight="1" x14ac:dyDescent="0.2">
      <c r="A60" s="33" t="str">
        <f>A9</f>
        <v>Mindset and Principles</v>
      </c>
      <c r="B60" s="33" t="str">
        <f>B9</f>
        <v>Mindset and Principles: Mindset</v>
      </c>
      <c r="C60" s="36">
        <f>K9</f>
        <v>4.4000000000000004</v>
      </c>
    </row>
    <row r="61" spans="1:13" ht="12.95" customHeight="1" x14ac:dyDescent="0.2">
      <c r="A61" s="28" t="str">
        <f>A14</f>
        <v>Mindset and Principles</v>
      </c>
      <c r="B61" s="28" t="str">
        <f>B14</f>
        <v>Mindset and Principles: Values</v>
      </c>
      <c r="C61" s="36">
        <f>K14</f>
        <v>3</v>
      </c>
    </row>
    <row r="62" spans="1:13" ht="12.95" customHeight="1" x14ac:dyDescent="0.2">
      <c r="A62" s="28" t="str">
        <f>A18</f>
        <v>Mindset and Principles</v>
      </c>
      <c r="B62" s="28" t="str">
        <f>B18</f>
        <v>Mindset and Principles: SAFe Principles</v>
      </c>
      <c r="C62" s="36">
        <f>K18</f>
        <v>3.2857142857142856</v>
      </c>
    </row>
    <row r="63" spans="1:13" x14ac:dyDescent="0.2">
      <c r="A63" s="28" t="str">
        <f>A25</f>
        <v>Leading by Example</v>
      </c>
      <c r="B63" s="28" t="str">
        <f>B25</f>
        <v>Leading by Example: Authenticity</v>
      </c>
      <c r="C63" s="36">
        <f>K25</f>
        <v>1.75</v>
      </c>
    </row>
    <row r="64" spans="1:13" x14ac:dyDescent="0.2">
      <c r="A64" s="28" t="str">
        <f>A29</f>
        <v>Leading by Example</v>
      </c>
      <c r="B64" s="28" t="str">
        <f>B29</f>
        <v>Leading by Example: Insatiable Learning</v>
      </c>
      <c r="C64" s="36">
        <f>K29</f>
        <v>1.75</v>
      </c>
    </row>
    <row r="65" spans="1:3" x14ac:dyDescent="0.2">
      <c r="A65" s="28" t="str">
        <f>A33</f>
        <v>Leading by Example</v>
      </c>
      <c r="B65" s="28" t="str">
        <f>B33</f>
        <v>Leading by Example: Emotional Competence</v>
      </c>
      <c r="C65" s="36">
        <f>K33</f>
        <v>1.6666666666666667</v>
      </c>
    </row>
    <row r="66" spans="1:3" x14ac:dyDescent="0.2">
      <c r="A66" s="105" t="str">
        <f>A36</f>
        <v>Leading by Example</v>
      </c>
      <c r="B66" s="28" t="str">
        <f>B36</f>
        <v>Leading by Example: Courage</v>
      </c>
      <c r="C66" s="36">
        <f>K36</f>
        <v>2.2000000000000002</v>
      </c>
    </row>
    <row r="67" spans="1:3" x14ac:dyDescent="0.2">
      <c r="A67" s="105" t="str">
        <f>A41</f>
        <v>Leading by Example</v>
      </c>
      <c r="B67" s="105" t="str">
        <f>B41</f>
        <v>Leading by Example: Growing Others</v>
      </c>
      <c r="C67" s="36">
        <f>K41</f>
        <v>3.5</v>
      </c>
    </row>
    <row r="68" spans="1:3" x14ac:dyDescent="0.2">
      <c r="A68" s="33" t="str">
        <f>A45</f>
        <v>Leading the Change</v>
      </c>
      <c r="B68" s="33" t="str">
        <f>B45</f>
        <v>Leading the Change: Change Vision</v>
      </c>
      <c r="C68" s="36">
        <f>K45</f>
        <v>2.8</v>
      </c>
    </row>
    <row r="69" spans="1:3" x14ac:dyDescent="0.2">
      <c r="A69" s="33" t="str">
        <f>A50</f>
        <v>Leading the Change</v>
      </c>
      <c r="B69" s="33" t="str">
        <f>B50</f>
        <v>Leading the Change: Coalition for Change</v>
      </c>
      <c r="C69" s="36">
        <f>K50</f>
        <v>2.25</v>
      </c>
    </row>
    <row r="70" spans="1:3" x14ac:dyDescent="0.2">
      <c r="A70" s="28" t="str">
        <f>A54</f>
        <v>Leading the Change</v>
      </c>
      <c r="B70" s="28" t="str">
        <f>B54</f>
        <v>Leading the Change: Implementing Change</v>
      </c>
      <c r="C70" s="36">
        <f>K54</f>
        <v>4.5</v>
      </c>
    </row>
  </sheetData>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2A38-7DC3-8F4A-B01A-0E1588A9C8EA}">
  <dimension ref="A1"/>
  <sheetViews>
    <sheetView showGridLines="0" workbookViewId="0">
      <selection activeCell="R11" sqref="R11"/>
    </sheetView>
  </sheetViews>
  <sheetFormatPr defaultColWidth="11.42578125"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LAL Assessment</vt:lpstr>
      <vt:lpstr>Radar Chart by Dimension</vt:lpstr>
      <vt:lpstr>'LAL Assessment'!Print_Area</vt:lpstr>
      <vt:lpstr>'LAL Assessment'!Print_Titles</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Andy</cp:lastModifiedBy>
  <cp:lastPrinted>2017-01-04T00:08:47Z</cp:lastPrinted>
  <dcterms:created xsi:type="dcterms:W3CDTF">2005-10-04T20:41:51Z</dcterms:created>
  <dcterms:modified xsi:type="dcterms:W3CDTF">2022-05-02T10:39:53Z</dcterms:modified>
  <cp:category/>
</cp:coreProperties>
</file>